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NDPGVAS004\Profiles$\Segesser\Documents\Safeguards\Outputs\CAST\2 excel-based\"/>
    </mc:Choice>
  </mc:AlternateContent>
  <bookViews>
    <workbookView xWindow="240" yWindow="240" windowWidth="19440" windowHeight="12060" tabRatio="942"/>
  </bookViews>
  <sheets>
    <sheet name="Introducción" sheetId="5" r:id="rId1"/>
    <sheet name="Identificación" sheetId="1" r:id="rId2"/>
    <sheet name="Recursos informativos" sheetId="2" r:id="rId3"/>
    <sheet name="Establecimiento de prioridades" sheetId="8" r:id="rId4"/>
    <sheet name="Planificación" sheetId="7" r:id="rId5"/>
    <sheet name="Planificación(adaptada al país)" sheetId="13" r:id="rId6"/>
    <sheet name="Aplic. de recursos informativos" sheetId="12" r:id="rId7"/>
  </sheets>
  <definedNames>
    <definedName name="__IntlFixup" hidden="1">TRUE</definedName>
    <definedName name="_xlnm._FilterDatabase" localSheetId="6" hidden="1">'Aplic. de recursos informativos'!#REF!</definedName>
    <definedName name="_xlnm._FilterDatabase" localSheetId="3" hidden="1">'Establecimiento de prioridades'!$D$9:$D$12</definedName>
    <definedName name="_xlnm._FilterDatabase" localSheetId="4" hidden="1">Planificación!$C$9:$K$41</definedName>
    <definedName name="_xlnm._FilterDatabase" localSheetId="5" hidden="1">'Planificación(adaptada al país)'!$C$9:$L$49</definedName>
    <definedName name="_xlnm._FilterDatabase" localSheetId="2" hidden="1">'Recursos informativos'!#REF!</definedName>
    <definedName name="_Order1" hidden="1">0</definedName>
    <definedName name="_xlnm.Criteria" localSheetId="6">'Aplic. de recursos informativos'!#REF!</definedName>
    <definedName name="_xlnm.Criteria" localSheetId="3">'Establecimiento de prioridades'!#REF!</definedName>
    <definedName name="_xlnm.Criteria" localSheetId="4">Planificación!#REF!</definedName>
    <definedName name="_xlnm.Criteria" localSheetId="5">'Planificación(adaptada al país)'!#REF!</definedName>
    <definedName name="_xlnm.Criteria" localSheetId="2">'Recursos informativos'!#REF!</definedName>
    <definedName name="d" localSheetId="6">#REF!</definedName>
    <definedName name="d" localSheetId="3">#REF!</definedName>
    <definedName name="d" localSheetId="4">#REF!</definedName>
    <definedName name="d" localSheetId="5">#REF!</definedName>
    <definedName name="d">#REF!</definedName>
    <definedName name="Data.Dump" localSheetId="6" hidden="1">OFFSET([0]!Data.Top.Left,1,0)</definedName>
    <definedName name="Data.Dump" localSheetId="3" hidden="1">OFFSET([0]!Data.Top.Left,1,0)</definedName>
    <definedName name="Data.Dump" localSheetId="0" hidden="1">OFFSET([0]!Data.Top.Left,1,0)</definedName>
    <definedName name="Data.Dump" localSheetId="4" hidden="1">OFFSET([0]!Data.Top.Left,1,0)</definedName>
    <definedName name="Data.Dump" localSheetId="5" hidden="1">OFFSET([0]!Data.Top.Left,1,0)</definedName>
    <definedName name="Data.Dump" hidden="1">OFFSET([0]!Data.Top.Left,1,0)</definedName>
    <definedName name="f" localSheetId="6">#REF!</definedName>
    <definedName name="f" localSheetId="5">#REF!</definedName>
    <definedName name="f">#REF!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localSheetId="6" hidden="1">OFFSET([0]!Data.Top.Left,1,0)</definedName>
    <definedName name="Ownership" localSheetId="3" hidden="1">OFFSET([0]!Data.Top.Left,1,0)</definedName>
    <definedName name="Ownership" localSheetId="0" hidden="1">OFFSET([0]!Data.Top.Left,1,0)</definedName>
    <definedName name="Ownership" localSheetId="4" hidden="1">OFFSET([0]!Data.Top.Left,1,0)</definedName>
    <definedName name="Ownership" localSheetId="5" hidden="1">OFFSET([0]!Data.Top.Left,1,0)</definedName>
    <definedName name="Ownership" hidden="1">OFFSET([0]!Data.Top.Left,1,0)</definedName>
    <definedName name="_xlnm.Print_Area" localSheetId="6">'Aplic. de recursos informativos'!$C$2:$N$140</definedName>
    <definedName name="_xlnm.Print_Area" localSheetId="3">'Establecimiento de prioridades'!$C$2:$I$54</definedName>
    <definedName name="_xlnm.Print_Area" localSheetId="1">Identificación!$L$2:$AH$63</definedName>
    <definedName name="_xlnm.Print_Area" localSheetId="0">Introducción!$C$3:$P$33</definedName>
    <definedName name="_xlnm.Print_Area" localSheetId="4">Planificación!$C$3:$K$44</definedName>
    <definedName name="_xlnm.Print_Area" localSheetId="5">'Planificación(adaptada al país)'!$C$3:$L$56</definedName>
    <definedName name="_xlnm.Print_Area" localSheetId="2">'Recursos informativos'!$C$2:$P$247</definedName>
    <definedName name="_xlnm.Print_Titles" localSheetId="6">'Aplic. de recursos informativos'!$2:$7</definedName>
    <definedName name="_xlnm.Print_Titles" localSheetId="3">'Establecimiento de prioridades'!$2:$6</definedName>
    <definedName name="_xlnm.Print_Titles" localSheetId="1">Identificación!$M:$O,Identificación!$2:$10</definedName>
    <definedName name="_xlnm.Print_Titles" localSheetId="0">Introducción!$3:$6</definedName>
    <definedName name="_xlnm.Print_Titles" localSheetId="4">Planificación!$3:$10</definedName>
    <definedName name="_xlnm.Print_Titles" localSheetId="5">'Planificación(adaptada al país)'!$3:$10</definedName>
    <definedName name="_xlnm.Print_Titles" localSheetId="2">'Recursos informativos'!$2:$7</definedName>
    <definedName name="Reset" localSheetId="6">#REF!</definedName>
    <definedName name="Reset" localSheetId="3">#REF!</definedName>
    <definedName name="Reset" localSheetId="0">#REF!</definedName>
    <definedName name="Reset" localSheetId="4">#REF!</definedName>
    <definedName name="Reset" localSheetId="5">#REF!</definedName>
    <definedName name="Reset">#REF!</definedName>
    <definedName name="rrr" localSheetId="6">#REF!</definedName>
    <definedName name="rrr" localSheetId="5">#REF!</definedName>
    <definedName name="rrr">#REF!</definedName>
    <definedName name="Test">Identificación!$O$13:$W$63</definedName>
    <definedName name="Yes">Identificación!$S$13</definedName>
    <definedName name="Z_117B8986_875F_4F2F_89C3_06236BEC0870_.wvu.FilterData" localSheetId="3" hidden="1">'Establecimiento de prioridades'!$D$9:$D$12</definedName>
    <definedName name="Z_117B8986_875F_4F2F_89C3_06236BEC0870_.wvu.FilterData" localSheetId="4" hidden="1">Planificación!$C$9:$K$41</definedName>
    <definedName name="Z_117B8986_875F_4F2F_89C3_06236BEC0870_.wvu.FilterData" localSheetId="5" hidden="1">'Planificación(adaptada al país)'!$C$9:$L$49</definedName>
    <definedName name="Z_117B8986_875F_4F2F_89C3_06236BEC0870_.wvu.PrintArea" localSheetId="6" hidden="1">'Aplic. de recursos informativos'!$C$2:$N$140</definedName>
    <definedName name="Z_117B8986_875F_4F2F_89C3_06236BEC0870_.wvu.PrintArea" localSheetId="3" hidden="1">'Establecimiento de prioridades'!$C$2:$I$54</definedName>
    <definedName name="Z_117B8986_875F_4F2F_89C3_06236BEC0870_.wvu.PrintArea" localSheetId="1" hidden="1">Identificación!$L$2:$AH$63</definedName>
    <definedName name="Z_117B8986_875F_4F2F_89C3_06236BEC0870_.wvu.PrintArea" localSheetId="0" hidden="1">Introducción!$C$3:$P$33</definedName>
    <definedName name="Z_117B8986_875F_4F2F_89C3_06236BEC0870_.wvu.PrintArea" localSheetId="4" hidden="1">Planificación!$C$3:$K$44</definedName>
    <definedName name="Z_117B8986_875F_4F2F_89C3_06236BEC0870_.wvu.PrintArea" localSheetId="5" hidden="1">'Planificación(adaptada al país)'!$C$3:$L$56</definedName>
    <definedName name="Z_117B8986_875F_4F2F_89C3_06236BEC0870_.wvu.PrintArea" localSheetId="2" hidden="1">'Recursos informativos'!$C$2:$P$247</definedName>
    <definedName name="Z_117B8986_875F_4F2F_89C3_06236BEC0870_.wvu.PrintTitles" localSheetId="6" hidden="1">'Aplic. de recursos informativos'!$2:$7</definedName>
    <definedName name="Z_117B8986_875F_4F2F_89C3_06236BEC0870_.wvu.PrintTitles" localSheetId="3" hidden="1">'Establecimiento de prioridades'!$2:$6</definedName>
    <definedName name="Z_117B8986_875F_4F2F_89C3_06236BEC0870_.wvu.PrintTitles" localSheetId="1" hidden="1">Identificación!$M:$O,Identificación!$2:$10</definedName>
    <definedName name="Z_117B8986_875F_4F2F_89C3_06236BEC0870_.wvu.PrintTitles" localSheetId="0" hidden="1">Introducción!$3:$6</definedName>
    <definedName name="Z_117B8986_875F_4F2F_89C3_06236BEC0870_.wvu.PrintTitles" localSheetId="4" hidden="1">Planificación!$3:$10</definedName>
    <definedName name="Z_117B8986_875F_4F2F_89C3_06236BEC0870_.wvu.PrintTitles" localSheetId="5" hidden="1">'Planificación(adaptada al país)'!$3:$10</definedName>
    <definedName name="Z_117B8986_875F_4F2F_89C3_06236BEC0870_.wvu.PrintTitles" localSheetId="2" hidden="1">'Recursos informativos'!$2:$7</definedName>
    <definedName name="Z_117B8986_875F_4F2F_89C3_06236BEC0870_.wvu.Rows" localSheetId="3" hidden="1">'Establecimiento de prioridades'!$8:$8</definedName>
    <definedName name="Z_117B8986_875F_4F2F_89C3_06236BEC0870_.wvu.Rows" localSheetId="0" hidden="1">Introducción!$1:$1</definedName>
    <definedName name="Z_117B8986_875F_4F2F_89C3_06236BEC0870_.wvu.Rows" localSheetId="4" hidden="1">Planificación!$2:$2</definedName>
    <definedName name="Z_117B8986_875F_4F2F_89C3_06236BEC0870_.wvu.Rows" localSheetId="5" hidden="1">'Planificación(adaptada al país)'!$2:$2</definedName>
    <definedName name="Z_396941B6_44EC_4F7A_B842_6B46317036D0_.wvu.Cols" localSheetId="3" hidden="1">'Establecimiento de prioridades'!$K:$M</definedName>
    <definedName name="Z_396941B6_44EC_4F7A_B842_6B46317036D0_.wvu.Cols" localSheetId="1" hidden="1">Identificación!$B:$F,Identificación!$AJ:$BL</definedName>
    <definedName name="Z_396941B6_44EC_4F7A_B842_6B46317036D0_.wvu.Cols" localSheetId="4" hidden="1">Planificación!$N:$P</definedName>
    <definedName name="Z_396941B6_44EC_4F7A_B842_6B46317036D0_.wvu.Cols" localSheetId="5" hidden="1">'Planificación(adaptada al país)'!$O:$Q</definedName>
    <definedName name="Z_396941B6_44EC_4F7A_B842_6B46317036D0_.wvu.Cols" localSheetId="2" hidden="1">'Recursos informativos'!$R:$AL</definedName>
    <definedName name="Z_396941B6_44EC_4F7A_B842_6B46317036D0_.wvu.FilterData" localSheetId="3" hidden="1">'Establecimiento de prioridades'!$D$9:$D$12</definedName>
    <definedName name="Z_396941B6_44EC_4F7A_B842_6B46317036D0_.wvu.FilterData" localSheetId="4" hidden="1">Planificación!$C$9:$K$41</definedName>
    <definedName name="Z_396941B6_44EC_4F7A_B842_6B46317036D0_.wvu.FilterData" localSheetId="5" hidden="1">'Planificación(adaptada al país)'!$C$9:$L$49</definedName>
    <definedName name="Z_396941B6_44EC_4F7A_B842_6B46317036D0_.wvu.PrintArea" localSheetId="6" hidden="1">'Aplic. de recursos informativos'!$C$2:$N$140</definedName>
    <definedName name="Z_396941B6_44EC_4F7A_B842_6B46317036D0_.wvu.PrintArea" localSheetId="3" hidden="1">'Establecimiento de prioridades'!$C$2:$I$54</definedName>
    <definedName name="Z_396941B6_44EC_4F7A_B842_6B46317036D0_.wvu.PrintArea" localSheetId="1" hidden="1">Identificación!$L$2:$AH$63</definedName>
    <definedName name="Z_396941B6_44EC_4F7A_B842_6B46317036D0_.wvu.PrintArea" localSheetId="0" hidden="1">Introducción!$C$3:$P$33</definedName>
    <definedName name="Z_396941B6_44EC_4F7A_B842_6B46317036D0_.wvu.PrintArea" localSheetId="4" hidden="1">Planificación!$C$3:$K$44</definedName>
    <definedName name="Z_396941B6_44EC_4F7A_B842_6B46317036D0_.wvu.PrintArea" localSheetId="5" hidden="1">'Planificación(adaptada al país)'!$C$3:$L$56</definedName>
    <definedName name="Z_396941B6_44EC_4F7A_B842_6B46317036D0_.wvu.PrintArea" localSheetId="2" hidden="1">'Recursos informativos'!$C$2:$P$247</definedName>
    <definedName name="Z_396941B6_44EC_4F7A_B842_6B46317036D0_.wvu.PrintTitles" localSheetId="6" hidden="1">'Aplic. de recursos informativos'!$2:$7</definedName>
    <definedName name="Z_396941B6_44EC_4F7A_B842_6B46317036D0_.wvu.PrintTitles" localSheetId="3" hidden="1">'Establecimiento de prioridades'!$2:$6</definedName>
    <definedName name="Z_396941B6_44EC_4F7A_B842_6B46317036D0_.wvu.PrintTitles" localSheetId="1" hidden="1">Identificación!$M:$O,Identificación!$2:$10</definedName>
    <definedName name="Z_396941B6_44EC_4F7A_B842_6B46317036D0_.wvu.PrintTitles" localSheetId="0" hidden="1">Introducción!$3:$6</definedName>
    <definedName name="Z_396941B6_44EC_4F7A_B842_6B46317036D0_.wvu.PrintTitles" localSheetId="4" hidden="1">Planificación!$3:$10</definedName>
    <definedName name="Z_396941B6_44EC_4F7A_B842_6B46317036D0_.wvu.PrintTitles" localSheetId="5" hidden="1">'Planificación(adaptada al país)'!$3:$10</definedName>
    <definedName name="Z_396941B6_44EC_4F7A_B842_6B46317036D0_.wvu.PrintTitles" localSheetId="2" hidden="1">'Recursos informativos'!$2:$7</definedName>
    <definedName name="Z_396941B6_44EC_4F7A_B842_6B46317036D0_.wvu.Rows" localSheetId="3" hidden="1">'Establecimiento de prioridades'!$8:$8,'Establecimiento de prioridades'!$56:$79</definedName>
    <definedName name="Z_396941B6_44EC_4F7A_B842_6B46317036D0_.wvu.Rows" localSheetId="0" hidden="1">Introducción!$1:$1</definedName>
    <definedName name="Z_396941B6_44EC_4F7A_B842_6B46317036D0_.wvu.Rows" localSheetId="4" hidden="1">Planificación!$2:$2,Planificación!$11:$11,Planificación!$46:$62</definedName>
    <definedName name="Z_396941B6_44EC_4F7A_B842_6B46317036D0_.wvu.Rows" localSheetId="5" hidden="1">'Planificación(adaptada al país)'!$2:$2,'Planificación(adaptada al país)'!$11:$11,'Planificación(adaptada al país)'!$58:$74</definedName>
  </definedNames>
  <calcPr calcId="152511"/>
  <customWorkbookViews>
    <customWorkbookView name="FrontEnd" guid="{396941B6-44EC-4F7A-B842-6B46317036D0}" maximized="1" xWindow="-8" yWindow="-8" windowWidth="1296" windowHeight="786" tabRatio="942" activeSheetId="5"/>
    <customWorkbookView name="BackEnd" guid="{117B8986-875F-4F2F-89C3-06236BEC0870}" maximized="1" xWindow="-8" yWindow="-8" windowWidth="1296" windowHeight="786" tabRatio="942" activeSheetId="5"/>
  </customWorkbookViews>
</workbook>
</file>

<file path=xl/calcChain.xml><?xml version="1.0" encoding="utf-8"?>
<calcChain xmlns="http://schemas.openxmlformats.org/spreadsheetml/2006/main">
  <c r="Z13" i="1" l="1"/>
  <c r="X13" i="1"/>
  <c r="V13" i="1"/>
  <c r="T13" i="1"/>
  <c r="R13" i="1"/>
  <c r="AM7" i="1"/>
  <c r="AM6" i="1"/>
  <c r="AM5" i="1"/>
  <c r="AM4" i="1"/>
  <c r="K52" i="13" l="1"/>
  <c r="K43" i="13"/>
  <c r="K35" i="13"/>
  <c r="K29" i="13"/>
  <c r="K21" i="13"/>
  <c r="K54" i="13" s="1"/>
  <c r="D6" i="13"/>
  <c r="L49" i="13"/>
  <c r="J49" i="13"/>
  <c r="I49" i="13"/>
  <c r="H49" i="13"/>
  <c r="G49" i="13"/>
  <c r="F49" i="13"/>
  <c r="E49" i="13"/>
  <c r="C49" i="13"/>
  <c r="L48" i="13"/>
  <c r="J48" i="13"/>
  <c r="I48" i="13"/>
  <c r="H48" i="13"/>
  <c r="G48" i="13"/>
  <c r="F48" i="13"/>
  <c r="E48" i="13"/>
  <c r="C48" i="13"/>
  <c r="L47" i="13"/>
  <c r="J47" i="13"/>
  <c r="I47" i="13"/>
  <c r="H47" i="13"/>
  <c r="G47" i="13"/>
  <c r="F47" i="13"/>
  <c r="E47" i="13"/>
  <c r="C47" i="13"/>
  <c r="L46" i="13"/>
  <c r="J46" i="13"/>
  <c r="I46" i="13"/>
  <c r="H46" i="13"/>
  <c r="G46" i="13"/>
  <c r="F46" i="13"/>
  <c r="E46" i="13"/>
  <c r="C46" i="13"/>
  <c r="L45" i="13"/>
  <c r="J45" i="13"/>
  <c r="I45" i="13"/>
  <c r="H45" i="13"/>
  <c r="G45" i="13"/>
  <c r="F45" i="13"/>
  <c r="E45" i="13"/>
  <c r="C45" i="13"/>
  <c r="L40" i="13"/>
  <c r="J40" i="13"/>
  <c r="I40" i="13"/>
  <c r="H40" i="13"/>
  <c r="G40" i="13"/>
  <c r="F40" i="13"/>
  <c r="E40" i="13"/>
  <c r="C40" i="13"/>
  <c r="L39" i="13"/>
  <c r="J39" i="13"/>
  <c r="I39" i="13"/>
  <c r="H39" i="13"/>
  <c r="G39" i="13"/>
  <c r="F39" i="13"/>
  <c r="E39" i="13"/>
  <c r="C39" i="13"/>
  <c r="L38" i="13"/>
  <c r="J38" i="13"/>
  <c r="I38" i="13"/>
  <c r="H38" i="13"/>
  <c r="G38" i="13"/>
  <c r="F38" i="13"/>
  <c r="E38" i="13"/>
  <c r="C38" i="13"/>
  <c r="L37" i="13"/>
  <c r="J37" i="13"/>
  <c r="I37" i="13"/>
  <c r="H37" i="13"/>
  <c r="G37" i="13"/>
  <c r="F37" i="13"/>
  <c r="E37" i="13"/>
  <c r="C37" i="13"/>
  <c r="L32" i="13"/>
  <c r="J32" i="13"/>
  <c r="I32" i="13"/>
  <c r="H32" i="13"/>
  <c r="G32" i="13"/>
  <c r="F32" i="13"/>
  <c r="E32" i="13"/>
  <c r="C32" i="13"/>
  <c r="L31" i="13"/>
  <c r="J31" i="13"/>
  <c r="I31" i="13"/>
  <c r="H31" i="13"/>
  <c r="G31" i="13"/>
  <c r="F31" i="13"/>
  <c r="E31" i="13"/>
  <c r="C31" i="13"/>
  <c r="L26" i="13"/>
  <c r="J26" i="13"/>
  <c r="I26" i="13"/>
  <c r="H26" i="13"/>
  <c r="G26" i="13"/>
  <c r="F26" i="13"/>
  <c r="E26" i="13"/>
  <c r="C26" i="13"/>
  <c r="L25" i="13"/>
  <c r="J25" i="13"/>
  <c r="I25" i="13"/>
  <c r="H25" i="13"/>
  <c r="G25" i="13"/>
  <c r="F25" i="13"/>
  <c r="E25" i="13"/>
  <c r="C25" i="13"/>
  <c r="L24" i="13"/>
  <c r="J24" i="13"/>
  <c r="I24" i="13"/>
  <c r="H24" i="13"/>
  <c r="G24" i="13"/>
  <c r="F24" i="13"/>
  <c r="E24" i="13"/>
  <c r="C24" i="13"/>
  <c r="L23" i="13"/>
  <c r="J23" i="13"/>
  <c r="I23" i="13"/>
  <c r="H23" i="13"/>
  <c r="G23" i="13"/>
  <c r="F23" i="13"/>
  <c r="E23" i="13"/>
  <c r="C23" i="13"/>
  <c r="L18" i="13"/>
  <c r="J18" i="13"/>
  <c r="I18" i="13"/>
  <c r="H18" i="13"/>
  <c r="G18" i="13"/>
  <c r="F18" i="13"/>
  <c r="E18" i="13"/>
  <c r="C18" i="13"/>
  <c r="L17" i="13"/>
  <c r="J17" i="13"/>
  <c r="I17" i="13"/>
  <c r="H17" i="13"/>
  <c r="G17" i="13"/>
  <c r="F17" i="13"/>
  <c r="E17" i="13"/>
  <c r="C17" i="13"/>
  <c r="L16" i="13"/>
  <c r="J16" i="13"/>
  <c r="I16" i="13"/>
  <c r="H16" i="13"/>
  <c r="G16" i="13"/>
  <c r="F16" i="13"/>
  <c r="E16" i="13"/>
  <c r="C16" i="13"/>
  <c r="L15" i="13"/>
  <c r="J15" i="13"/>
  <c r="I15" i="13"/>
  <c r="H15" i="13"/>
  <c r="G15" i="13"/>
  <c r="F15" i="13"/>
  <c r="E15" i="13"/>
  <c r="C15" i="13"/>
  <c r="L14" i="13"/>
  <c r="J14" i="13"/>
  <c r="I14" i="13"/>
  <c r="H14" i="13"/>
  <c r="G14" i="13"/>
  <c r="F14" i="13"/>
  <c r="E14" i="13"/>
  <c r="C14" i="13"/>
  <c r="L13" i="13"/>
  <c r="J13" i="13"/>
  <c r="I13" i="13"/>
  <c r="H13" i="13"/>
  <c r="G13" i="13"/>
  <c r="F13" i="13"/>
  <c r="E13" i="13"/>
  <c r="C13" i="13"/>
  <c r="J8" i="13"/>
  <c r="I8" i="13"/>
  <c r="H8" i="13"/>
  <c r="G8" i="13"/>
  <c r="F8" i="13"/>
  <c r="E8" i="13"/>
  <c r="H4" i="13"/>
  <c r="AG198" i="2"/>
  <c r="AF198" i="2"/>
  <c r="AE198" i="2"/>
  <c r="Z198" i="2"/>
  <c r="Y198" i="2"/>
  <c r="X198" i="2"/>
  <c r="G3" i="8" l="1"/>
  <c r="X236" i="2"/>
  <c r="Y236" i="2"/>
  <c r="Z236" i="2"/>
  <c r="AA236" i="2"/>
  <c r="X237" i="2"/>
  <c r="Y237" i="2"/>
  <c r="Z237" i="2"/>
  <c r="AA237" i="2"/>
  <c r="X238" i="2"/>
  <c r="Y238" i="2"/>
  <c r="Z238" i="2"/>
  <c r="AA238" i="2"/>
  <c r="X239" i="2"/>
  <c r="Y239" i="2"/>
  <c r="Z239" i="2"/>
  <c r="AA239" i="2"/>
  <c r="X240" i="2"/>
  <c r="Y240" i="2"/>
  <c r="Z240" i="2"/>
  <c r="AA240" i="2"/>
  <c r="X241" i="2"/>
  <c r="Y241" i="2"/>
  <c r="Z241" i="2"/>
  <c r="AA241" i="2"/>
  <c r="X242" i="2"/>
  <c r="Y242" i="2"/>
  <c r="Z242" i="2"/>
  <c r="AA242" i="2"/>
  <c r="X243" i="2"/>
  <c r="Y243" i="2"/>
  <c r="Z243" i="2"/>
  <c r="AA243" i="2"/>
  <c r="X244" i="2"/>
  <c r="Y244" i="2"/>
  <c r="Z244" i="2"/>
  <c r="AA244" i="2"/>
  <c r="W244" i="2"/>
  <c r="W243" i="2"/>
  <c r="W242" i="2"/>
  <c r="W241" i="2"/>
  <c r="W240" i="2"/>
  <c r="W239" i="2"/>
  <c r="W238" i="2"/>
  <c r="W237" i="2"/>
  <c r="W236" i="2"/>
  <c r="Y229" i="2"/>
  <c r="Z229" i="2"/>
  <c r="Y230" i="2"/>
  <c r="Z230" i="2"/>
  <c r="X230" i="2"/>
  <c r="X229" i="2"/>
  <c r="Y222" i="2"/>
  <c r="Z222" i="2"/>
  <c r="Y223" i="2"/>
  <c r="Z223" i="2"/>
  <c r="Y224" i="2"/>
  <c r="Z224" i="2"/>
  <c r="Y225" i="2"/>
  <c r="Z225" i="2"/>
  <c r="X225" i="2"/>
  <c r="X224" i="2"/>
  <c r="X223" i="2"/>
  <c r="X222" i="2"/>
  <c r="Y212" i="2"/>
  <c r="Z212" i="2"/>
  <c r="Y213" i="2"/>
  <c r="Z213" i="2"/>
  <c r="Y214" i="2"/>
  <c r="Z214" i="2"/>
  <c r="Y215" i="2"/>
  <c r="Z215" i="2"/>
  <c r="Y216" i="2"/>
  <c r="Z216" i="2"/>
  <c r="Y217" i="2"/>
  <c r="Z217" i="2"/>
  <c r="Y218" i="2"/>
  <c r="Z218" i="2"/>
  <c r="X218" i="2"/>
  <c r="X217" i="2"/>
  <c r="X216" i="2"/>
  <c r="X215" i="2"/>
  <c r="X214" i="2"/>
  <c r="X213" i="2"/>
  <c r="X212" i="2"/>
  <c r="Y202" i="2"/>
  <c r="Z202" i="2"/>
  <c r="Y203" i="2"/>
  <c r="Z203" i="2"/>
  <c r="Y204" i="2"/>
  <c r="Z204" i="2"/>
  <c r="Y205" i="2"/>
  <c r="Z205" i="2"/>
  <c r="Y206" i="2"/>
  <c r="Z206" i="2"/>
  <c r="Y207" i="2"/>
  <c r="Z207" i="2"/>
  <c r="Y208" i="2"/>
  <c r="Z208" i="2"/>
  <c r="X208" i="2"/>
  <c r="X207" i="2"/>
  <c r="X206" i="2"/>
  <c r="X205" i="2"/>
  <c r="X204" i="2"/>
  <c r="X203" i="2"/>
  <c r="X202" i="2"/>
  <c r="Y191" i="2"/>
  <c r="Z191" i="2"/>
  <c r="Y192" i="2"/>
  <c r="Z192" i="2"/>
  <c r="Y193" i="2"/>
  <c r="Z193" i="2"/>
  <c r="Y194" i="2"/>
  <c r="Z194" i="2"/>
  <c r="Y195" i="2"/>
  <c r="Z195" i="2"/>
  <c r="Y196" i="2"/>
  <c r="Z196" i="2"/>
  <c r="Y197" i="2"/>
  <c r="Z197" i="2"/>
  <c r="X197" i="2"/>
  <c r="X196" i="2"/>
  <c r="X195" i="2"/>
  <c r="X194" i="2"/>
  <c r="X193" i="2"/>
  <c r="X192" i="2"/>
  <c r="X191" i="2"/>
  <c r="Y181" i="2"/>
  <c r="Z181" i="2"/>
  <c r="Y182" i="2"/>
  <c r="Z182" i="2"/>
  <c r="Y183" i="2"/>
  <c r="Z183" i="2"/>
  <c r="Y184" i="2"/>
  <c r="Z184" i="2"/>
  <c r="Y185" i="2"/>
  <c r="Z185" i="2"/>
  <c r="X185" i="2"/>
  <c r="X184" i="2"/>
  <c r="X183" i="2"/>
  <c r="X182" i="2"/>
  <c r="X181" i="2"/>
  <c r="Y170" i="2"/>
  <c r="Z170" i="2"/>
  <c r="Y171" i="2"/>
  <c r="Z171" i="2"/>
  <c r="Y172" i="2"/>
  <c r="Z172" i="2"/>
  <c r="Y173" i="2"/>
  <c r="Z173" i="2"/>
  <c r="Y174" i="2"/>
  <c r="Z174" i="2"/>
  <c r="Y175" i="2"/>
  <c r="Z175" i="2"/>
  <c r="Y176" i="2"/>
  <c r="Z176" i="2"/>
  <c r="Y177" i="2"/>
  <c r="Z177" i="2"/>
  <c r="X177" i="2"/>
  <c r="X176" i="2"/>
  <c r="X175" i="2"/>
  <c r="X174" i="2"/>
  <c r="X173" i="2"/>
  <c r="X172" i="2"/>
  <c r="X171" i="2"/>
  <c r="X170" i="2"/>
  <c r="Y158" i="2"/>
  <c r="Z158" i="2"/>
  <c r="Y159" i="2"/>
  <c r="Z159" i="2"/>
  <c r="Y160" i="2"/>
  <c r="Z160" i="2"/>
  <c r="Y161" i="2"/>
  <c r="Z161" i="2"/>
  <c r="Y162" i="2"/>
  <c r="Z162" i="2"/>
  <c r="Y163" i="2"/>
  <c r="Z163" i="2"/>
  <c r="Y164" i="2"/>
  <c r="Z164" i="2"/>
  <c r="Y165" i="2"/>
  <c r="Z165" i="2"/>
  <c r="Y166" i="2"/>
  <c r="Z166" i="2"/>
  <c r="X166" i="2"/>
  <c r="X165" i="2"/>
  <c r="X164" i="2"/>
  <c r="X163" i="2"/>
  <c r="X162" i="2"/>
  <c r="X161" i="2"/>
  <c r="X160" i="2"/>
  <c r="X159" i="2"/>
  <c r="X158" i="2"/>
  <c r="Y148" i="2"/>
  <c r="Z148" i="2"/>
  <c r="Y149" i="2"/>
  <c r="Z149" i="2"/>
  <c r="Y150" i="2"/>
  <c r="Z150" i="2"/>
  <c r="Y151" i="2"/>
  <c r="Z151" i="2"/>
  <c r="Y152" i="2"/>
  <c r="Z152" i="2"/>
  <c r="Y153" i="2"/>
  <c r="Z153" i="2"/>
  <c r="Y154" i="2"/>
  <c r="Z154" i="2"/>
  <c r="X154" i="2"/>
  <c r="X153" i="2"/>
  <c r="X152" i="2"/>
  <c r="X151" i="2"/>
  <c r="X150" i="2"/>
  <c r="X149" i="2"/>
  <c r="X148" i="2"/>
  <c r="Y134" i="2"/>
  <c r="Z134" i="2"/>
  <c r="Y135" i="2"/>
  <c r="Z135" i="2"/>
  <c r="Y136" i="2"/>
  <c r="Z136" i="2"/>
  <c r="Y137" i="2"/>
  <c r="Z137" i="2"/>
  <c r="Y138" i="2"/>
  <c r="Z138" i="2"/>
  <c r="Y139" i="2"/>
  <c r="Z139" i="2"/>
  <c r="Y140" i="2"/>
  <c r="Z140" i="2"/>
  <c r="Y141" i="2"/>
  <c r="Z141" i="2"/>
  <c r="Y142" i="2"/>
  <c r="Z142" i="2"/>
  <c r="X142" i="2"/>
  <c r="X141" i="2"/>
  <c r="X140" i="2"/>
  <c r="X139" i="2"/>
  <c r="X138" i="2"/>
  <c r="X137" i="2"/>
  <c r="X136" i="2"/>
  <c r="X135" i="2"/>
  <c r="X134" i="2"/>
  <c r="Y121" i="2"/>
  <c r="Z121" i="2"/>
  <c r="Y122" i="2"/>
  <c r="Z122" i="2"/>
  <c r="Y123" i="2"/>
  <c r="Z123" i="2"/>
  <c r="Y124" i="2"/>
  <c r="Z124" i="2"/>
  <c r="Y125" i="2"/>
  <c r="Z125" i="2"/>
  <c r="Y126" i="2"/>
  <c r="Z126" i="2"/>
  <c r="Y127" i="2"/>
  <c r="Z127" i="2"/>
  <c r="Y128" i="2"/>
  <c r="Z128" i="2"/>
  <c r="Y129" i="2"/>
  <c r="Z129" i="2"/>
  <c r="Y130" i="2"/>
  <c r="Z130" i="2"/>
  <c r="X130" i="2"/>
  <c r="X129" i="2"/>
  <c r="X128" i="2"/>
  <c r="X127" i="2"/>
  <c r="X126" i="2"/>
  <c r="X125" i="2"/>
  <c r="X124" i="2"/>
  <c r="X123" i="2"/>
  <c r="X122" i="2"/>
  <c r="X121" i="2"/>
  <c r="Y110" i="2"/>
  <c r="Z110" i="2"/>
  <c r="Y111" i="2"/>
  <c r="Z111" i="2"/>
  <c r="Y112" i="2"/>
  <c r="Z112" i="2"/>
  <c r="Y113" i="2"/>
  <c r="Z113" i="2"/>
  <c r="Y114" i="2"/>
  <c r="Z114" i="2"/>
  <c r="Y115" i="2"/>
  <c r="Z115" i="2"/>
  <c r="X115" i="2"/>
  <c r="X114" i="2"/>
  <c r="X113" i="2"/>
  <c r="X112" i="2"/>
  <c r="X111" i="2"/>
  <c r="X110" i="2"/>
  <c r="Y94" i="2"/>
  <c r="Z94" i="2"/>
  <c r="Y95" i="2"/>
  <c r="Z95" i="2"/>
  <c r="Y96" i="2"/>
  <c r="Z96" i="2"/>
  <c r="Y97" i="2"/>
  <c r="Z97" i="2"/>
  <c r="Y98" i="2"/>
  <c r="Z98" i="2"/>
  <c r="Y99" i="2"/>
  <c r="Z99" i="2"/>
  <c r="Y100" i="2"/>
  <c r="Z100" i="2"/>
  <c r="Y101" i="2"/>
  <c r="Z101" i="2"/>
  <c r="Y102" i="2"/>
  <c r="Z102" i="2"/>
  <c r="Y103" i="2"/>
  <c r="Z103" i="2"/>
  <c r="Y104" i="2"/>
  <c r="Z104" i="2"/>
  <c r="Y105" i="2"/>
  <c r="Z105" i="2"/>
  <c r="Y106" i="2"/>
  <c r="Z106" i="2"/>
  <c r="X106" i="2"/>
  <c r="X105" i="2"/>
  <c r="X104" i="2"/>
  <c r="X103" i="2"/>
  <c r="X102" i="2"/>
  <c r="X101" i="2"/>
  <c r="X100" i="2"/>
  <c r="X99" i="2"/>
  <c r="X98" i="2"/>
  <c r="X97" i="2"/>
  <c r="X96" i="2"/>
  <c r="X95" i="2"/>
  <c r="X94" i="2"/>
  <c r="Y83" i="2"/>
  <c r="Z83" i="2"/>
  <c r="Y84" i="2"/>
  <c r="Z84" i="2"/>
  <c r="Y85" i="2"/>
  <c r="Z85" i="2"/>
  <c r="Y86" i="2"/>
  <c r="Z86" i="2"/>
  <c r="Y87" i="2"/>
  <c r="Z87" i="2"/>
  <c r="Y88" i="2"/>
  <c r="Z88" i="2"/>
  <c r="Y89" i="2"/>
  <c r="Z89" i="2"/>
  <c r="Y90" i="2"/>
  <c r="Z90" i="2"/>
  <c r="X90" i="2"/>
  <c r="X89" i="2"/>
  <c r="X88" i="2"/>
  <c r="X87" i="2"/>
  <c r="X86" i="2"/>
  <c r="X85" i="2"/>
  <c r="X84" i="2"/>
  <c r="X83" i="2"/>
  <c r="Y76" i="2"/>
  <c r="Z76" i="2"/>
  <c r="Y77" i="2"/>
  <c r="Z77" i="2"/>
  <c r="Y78" i="2"/>
  <c r="Z78" i="2"/>
  <c r="Y79" i="2"/>
  <c r="Z79" i="2"/>
  <c r="X79" i="2"/>
  <c r="X78" i="2"/>
  <c r="X77" i="2"/>
  <c r="X76" i="2"/>
  <c r="Y66" i="2"/>
  <c r="Z66" i="2"/>
  <c r="Y67" i="2"/>
  <c r="Z67" i="2"/>
  <c r="Y68" i="2"/>
  <c r="Z68" i="2"/>
  <c r="Y69" i="2"/>
  <c r="Z69" i="2"/>
  <c r="Y70" i="2"/>
  <c r="Z70" i="2"/>
  <c r="X70" i="2"/>
  <c r="X69" i="2"/>
  <c r="X68" i="2"/>
  <c r="X67" i="2"/>
  <c r="X66" i="2"/>
  <c r="Y52" i="2"/>
  <c r="Z52" i="2"/>
  <c r="Y53" i="2"/>
  <c r="Z53" i="2"/>
  <c r="Y54" i="2"/>
  <c r="Z54" i="2"/>
  <c r="Y55" i="2"/>
  <c r="Z55" i="2"/>
  <c r="Y56" i="2"/>
  <c r="Z56" i="2"/>
  <c r="Y57" i="2"/>
  <c r="Z57" i="2"/>
  <c r="Y58" i="2"/>
  <c r="Z58" i="2"/>
  <c r="Y59" i="2"/>
  <c r="Z59" i="2"/>
  <c r="Y60" i="2"/>
  <c r="Z60" i="2"/>
  <c r="Y61" i="2"/>
  <c r="Z61" i="2"/>
  <c r="Y62" i="2"/>
  <c r="Z62" i="2"/>
  <c r="X62" i="2"/>
  <c r="X61" i="2"/>
  <c r="X60" i="2"/>
  <c r="X59" i="2"/>
  <c r="X58" i="2"/>
  <c r="X57" i="2"/>
  <c r="X56" i="2"/>
  <c r="X55" i="2"/>
  <c r="X54" i="2"/>
  <c r="X53" i="2"/>
  <c r="X52" i="2"/>
  <c r="Y41" i="2"/>
  <c r="Z41" i="2"/>
  <c r="Y42" i="2"/>
  <c r="Z42" i="2"/>
  <c r="Y43" i="2"/>
  <c r="Z43" i="2"/>
  <c r="Y44" i="2"/>
  <c r="Z44" i="2"/>
  <c r="Y45" i="2"/>
  <c r="Z45" i="2"/>
  <c r="Y46" i="2"/>
  <c r="Z46" i="2"/>
  <c r="Y47" i="2"/>
  <c r="Z47" i="2"/>
  <c r="Y48" i="2"/>
  <c r="Z48" i="2"/>
  <c r="X48" i="2"/>
  <c r="X47" i="2"/>
  <c r="X46" i="2"/>
  <c r="X45" i="2"/>
  <c r="X44" i="2"/>
  <c r="X43" i="2"/>
  <c r="X42" i="2"/>
  <c r="X41" i="2"/>
  <c r="Y30" i="2"/>
  <c r="Z30" i="2"/>
  <c r="Y31" i="2"/>
  <c r="Z31" i="2"/>
  <c r="Y32" i="2"/>
  <c r="Z32" i="2"/>
  <c r="Y33" i="2"/>
  <c r="Z33" i="2"/>
  <c r="Y34" i="2"/>
  <c r="Z34" i="2"/>
  <c r="Y35" i="2"/>
  <c r="Z35" i="2"/>
  <c r="Y36" i="2"/>
  <c r="Z36" i="2"/>
  <c r="Y37" i="2"/>
  <c r="Z37" i="2"/>
  <c r="Y22" i="2"/>
  <c r="Z22" i="2"/>
  <c r="Y23" i="2"/>
  <c r="Z23" i="2"/>
  <c r="Y24" i="2"/>
  <c r="Z24" i="2"/>
  <c r="Y25" i="2"/>
  <c r="Z25" i="2"/>
  <c r="Y26" i="2"/>
  <c r="Z26" i="2"/>
  <c r="X37" i="2"/>
  <c r="X36" i="2"/>
  <c r="X35" i="2"/>
  <c r="X34" i="2"/>
  <c r="X33" i="2"/>
  <c r="X32" i="2"/>
  <c r="X31" i="2"/>
  <c r="X30" i="2"/>
  <c r="X26" i="2"/>
  <c r="X25" i="2"/>
  <c r="X24" i="2"/>
  <c r="X23" i="2"/>
  <c r="X22" i="2"/>
  <c r="Y14" i="2"/>
  <c r="Z14" i="2"/>
  <c r="Y15" i="2"/>
  <c r="Z15" i="2"/>
  <c r="Y16" i="2"/>
  <c r="Z16" i="2"/>
  <c r="Y17" i="2"/>
  <c r="Z17" i="2"/>
  <c r="X17" i="2"/>
  <c r="X16" i="2"/>
  <c r="X15" i="2"/>
  <c r="X14" i="2"/>
  <c r="Y13" i="2"/>
  <c r="Z13" i="2"/>
  <c r="X13" i="2"/>
  <c r="Y12" i="2"/>
  <c r="Z12" i="2"/>
  <c r="X12" i="2"/>
  <c r="D6" i="7"/>
  <c r="AH243" i="2"/>
  <c r="AG243" i="2"/>
  <c r="AF243" i="2"/>
  <c r="AE243" i="2"/>
  <c r="AD243" i="2"/>
  <c r="U235" i="2"/>
  <c r="D244" i="2" s="1"/>
  <c r="AD244" i="2"/>
  <c r="AD242" i="2"/>
  <c r="AD241" i="2"/>
  <c r="AD240" i="2"/>
  <c r="AD239" i="2"/>
  <c r="AD238" i="2"/>
  <c r="AD237" i="2"/>
  <c r="AD236" i="2"/>
  <c r="AH244" i="2"/>
  <c r="AH242" i="2"/>
  <c r="AH241" i="2"/>
  <c r="AH240" i="2"/>
  <c r="AH239" i="2"/>
  <c r="AH238" i="2"/>
  <c r="AH237" i="2"/>
  <c r="AH236" i="2"/>
  <c r="AG244" i="2"/>
  <c r="AF244" i="2"/>
  <c r="AE244" i="2"/>
  <c r="AG242" i="2"/>
  <c r="AF242" i="2"/>
  <c r="AE242" i="2"/>
  <c r="AG241" i="2"/>
  <c r="AF241" i="2"/>
  <c r="AE241" i="2"/>
  <c r="AG240" i="2"/>
  <c r="AF240" i="2"/>
  <c r="AE240" i="2"/>
  <c r="AG239" i="2"/>
  <c r="AF239" i="2"/>
  <c r="AE239" i="2"/>
  <c r="AG238" i="2"/>
  <c r="AF238" i="2"/>
  <c r="AE238" i="2"/>
  <c r="AG237" i="2"/>
  <c r="AF237" i="2"/>
  <c r="AE237" i="2"/>
  <c r="AG236" i="2"/>
  <c r="AF236" i="2"/>
  <c r="AE236" i="2"/>
  <c r="D234" i="2"/>
  <c r="AG149" i="2"/>
  <c r="AF149" i="2"/>
  <c r="AE149" i="2"/>
  <c r="AG90" i="2"/>
  <c r="AF90" i="2"/>
  <c r="AE90" i="2"/>
  <c r="AE89" i="2"/>
  <c r="AF89" i="2"/>
  <c r="AG89" i="2"/>
  <c r="AG225" i="2"/>
  <c r="AF225" i="2"/>
  <c r="AE225" i="2"/>
  <c r="AG224" i="2"/>
  <c r="AF224" i="2"/>
  <c r="AE224" i="2"/>
  <c r="AO61" i="1"/>
  <c r="AG223" i="2"/>
  <c r="AF223" i="2"/>
  <c r="AE223" i="2"/>
  <c r="AG230" i="2"/>
  <c r="AF230" i="2"/>
  <c r="AE230" i="2"/>
  <c r="AG229" i="2"/>
  <c r="AF229" i="2"/>
  <c r="AE229" i="2"/>
  <c r="AG222" i="2"/>
  <c r="AF222" i="2"/>
  <c r="AE222" i="2"/>
  <c r="AG218" i="2"/>
  <c r="AF218" i="2"/>
  <c r="AE218" i="2"/>
  <c r="AG217" i="2"/>
  <c r="AF217" i="2"/>
  <c r="AE217" i="2"/>
  <c r="AG216" i="2"/>
  <c r="AF216" i="2"/>
  <c r="AE216" i="2"/>
  <c r="AG215" i="2"/>
  <c r="AF215" i="2"/>
  <c r="AE215" i="2"/>
  <c r="AG214" i="2"/>
  <c r="AF214" i="2"/>
  <c r="AE214" i="2"/>
  <c r="AG213" i="2"/>
  <c r="AF213" i="2"/>
  <c r="AE213" i="2"/>
  <c r="AG203" i="2"/>
  <c r="AF203" i="2"/>
  <c r="AE203" i="2"/>
  <c r="AG202" i="2"/>
  <c r="AF202" i="2"/>
  <c r="AE202" i="2"/>
  <c r="AG192" i="2"/>
  <c r="AF192" i="2"/>
  <c r="AE192" i="2"/>
  <c r="AG182" i="2"/>
  <c r="AF182" i="2"/>
  <c r="AE182" i="2"/>
  <c r="AG170" i="2"/>
  <c r="AF170" i="2"/>
  <c r="AE170" i="2"/>
  <c r="AG171" i="2"/>
  <c r="AF171" i="2"/>
  <c r="AE171" i="2"/>
  <c r="AG212" i="2"/>
  <c r="AF212" i="2"/>
  <c r="AE212" i="2"/>
  <c r="AG208" i="2"/>
  <c r="AF208" i="2"/>
  <c r="AE208" i="2"/>
  <c r="AG207" i="2"/>
  <c r="AF207" i="2"/>
  <c r="AE207" i="2"/>
  <c r="AG206" i="2"/>
  <c r="AF206" i="2"/>
  <c r="AE206" i="2"/>
  <c r="AG205" i="2"/>
  <c r="AF205" i="2"/>
  <c r="AE205" i="2"/>
  <c r="AG204" i="2"/>
  <c r="AF204" i="2"/>
  <c r="AE204" i="2"/>
  <c r="AG197" i="2"/>
  <c r="AF197" i="2"/>
  <c r="AE197" i="2"/>
  <c r="AG196" i="2"/>
  <c r="AF196" i="2"/>
  <c r="AE196" i="2"/>
  <c r="AG184" i="2"/>
  <c r="AF184" i="2"/>
  <c r="AE184" i="2"/>
  <c r="AG195" i="2"/>
  <c r="AF195" i="2"/>
  <c r="AE195" i="2"/>
  <c r="AG194" i="2"/>
  <c r="AF194" i="2"/>
  <c r="AE194" i="2"/>
  <c r="AG193" i="2"/>
  <c r="AF193" i="2"/>
  <c r="AE193" i="2"/>
  <c r="AG191" i="2"/>
  <c r="AF191" i="2"/>
  <c r="AE191" i="2"/>
  <c r="AG185" i="2"/>
  <c r="AF185" i="2"/>
  <c r="AE185" i="2"/>
  <c r="AG183" i="2"/>
  <c r="AF183" i="2"/>
  <c r="AE183" i="2"/>
  <c r="AG181" i="2"/>
  <c r="AF181" i="2"/>
  <c r="AE181" i="2"/>
  <c r="AG177" i="2"/>
  <c r="AF177" i="2"/>
  <c r="AE177" i="2"/>
  <c r="AG176" i="2"/>
  <c r="AF176" i="2"/>
  <c r="AE176" i="2"/>
  <c r="AG175" i="2"/>
  <c r="AF175" i="2"/>
  <c r="AE175" i="2"/>
  <c r="AG174" i="2"/>
  <c r="AF174" i="2"/>
  <c r="AE174" i="2"/>
  <c r="AG173" i="2"/>
  <c r="AF173" i="2"/>
  <c r="AE173" i="2"/>
  <c r="AG172" i="2"/>
  <c r="AF172" i="2"/>
  <c r="AE172" i="2"/>
  <c r="AG164" i="2"/>
  <c r="AF164" i="2"/>
  <c r="AE164" i="2"/>
  <c r="AG166" i="2"/>
  <c r="AF166" i="2"/>
  <c r="AE166" i="2"/>
  <c r="AG165" i="2"/>
  <c r="AF165" i="2"/>
  <c r="AE165" i="2"/>
  <c r="AG163" i="2"/>
  <c r="AF163" i="2"/>
  <c r="AE163" i="2"/>
  <c r="AG162" i="2"/>
  <c r="AF162" i="2"/>
  <c r="AE162" i="2"/>
  <c r="AG161" i="2"/>
  <c r="AF161" i="2"/>
  <c r="AE161" i="2"/>
  <c r="AG160" i="2"/>
  <c r="AF160" i="2"/>
  <c r="AE160" i="2"/>
  <c r="AG159" i="2"/>
  <c r="AF159" i="2"/>
  <c r="AE159" i="2"/>
  <c r="AG158" i="2"/>
  <c r="AF158" i="2"/>
  <c r="AE158" i="2"/>
  <c r="AG154" i="2"/>
  <c r="AF154" i="2"/>
  <c r="AE154" i="2"/>
  <c r="AG153" i="2"/>
  <c r="AF153" i="2"/>
  <c r="AE153" i="2"/>
  <c r="AG152" i="2"/>
  <c r="AF152" i="2"/>
  <c r="AE152" i="2"/>
  <c r="AG151" i="2"/>
  <c r="AF151" i="2"/>
  <c r="AE151" i="2"/>
  <c r="AG150" i="2"/>
  <c r="AF150" i="2"/>
  <c r="AE150" i="2"/>
  <c r="AG148" i="2"/>
  <c r="AF148" i="2"/>
  <c r="AE148" i="2"/>
  <c r="AG142" i="2"/>
  <c r="AF142" i="2"/>
  <c r="AE142" i="2"/>
  <c r="AG141" i="2"/>
  <c r="AF141" i="2"/>
  <c r="AE141" i="2"/>
  <c r="AG140" i="2"/>
  <c r="AF140" i="2"/>
  <c r="AE140" i="2"/>
  <c r="AG139" i="2"/>
  <c r="AF139" i="2"/>
  <c r="AE139" i="2"/>
  <c r="AG138" i="2"/>
  <c r="AF138" i="2"/>
  <c r="AE138" i="2"/>
  <c r="AG137" i="2"/>
  <c r="AF137" i="2"/>
  <c r="AE137" i="2"/>
  <c r="AG136" i="2"/>
  <c r="AF136" i="2"/>
  <c r="AE136" i="2"/>
  <c r="AG135" i="2"/>
  <c r="AF135" i="2"/>
  <c r="AE135" i="2"/>
  <c r="AG134" i="2"/>
  <c r="AF134" i="2"/>
  <c r="AE134" i="2"/>
  <c r="D243" i="2"/>
  <c r="D241" i="2"/>
  <c r="AG130" i="2"/>
  <c r="AF130" i="2"/>
  <c r="AE130" i="2"/>
  <c r="AG129" i="2"/>
  <c r="AF129" i="2"/>
  <c r="AE129" i="2"/>
  <c r="AG128" i="2"/>
  <c r="AF128" i="2"/>
  <c r="AE128" i="2"/>
  <c r="AG123" i="2"/>
  <c r="AF123" i="2"/>
  <c r="AE123" i="2"/>
  <c r="AE124" i="2"/>
  <c r="AF124" i="2"/>
  <c r="AG124" i="2"/>
  <c r="AE125" i="2"/>
  <c r="AF125" i="2"/>
  <c r="AG125" i="2"/>
  <c r="AE126" i="2"/>
  <c r="AF126" i="2"/>
  <c r="AG126" i="2"/>
  <c r="AE127" i="2"/>
  <c r="AF127" i="2"/>
  <c r="AG127" i="2"/>
  <c r="AG122" i="2"/>
  <c r="AF122" i="2"/>
  <c r="AE122" i="2"/>
  <c r="AG121" i="2"/>
  <c r="AF121" i="2"/>
  <c r="AE121" i="2"/>
  <c r="AG115" i="2"/>
  <c r="AF115" i="2"/>
  <c r="AE115" i="2"/>
  <c r="AG114" i="2"/>
  <c r="AF114" i="2"/>
  <c r="AE114" i="2"/>
  <c r="AG113" i="2"/>
  <c r="AF113" i="2"/>
  <c r="AE113" i="2"/>
  <c r="AG112" i="2"/>
  <c r="AF112" i="2"/>
  <c r="AE112" i="2"/>
  <c r="AG111" i="2"/>
  <c r="AF111" i="2"/>
  <c r="AE111" i="2"/>
  <c r="AG110" i="2"/>
  <c r="AF110" i="2"/>
  <c r="AE110" i="2"/>
  <c r="AG106" i="2"/>
  <c r="AF106" i="2"/>
  <c r="AE106" i="2"/>
  <c r="AG105" i="2"/>
  <c r="AF105" i="2"/>
  <c r="AE105" i="2"/>
  <c r="AG104" i="2"/>
  <c r="AF104" i="2"/>
  <c r="AE104" i="2"/>
  <c r="AG103" i="2"/>
  <c r="AF103" i="2"/>
  <c r="AE103" i="2"/>
  <c r="AG102" i="2"/>
  <c r="AF102" i="2"/>
  <c r="AE102" i="2"/>
  <c r="AG101" i="2"/>
  <c r="AF101" i="2"/>
  <c r="AE101" i="2"/>
  <c r="AG100" i="2"/>
  <c r="AF100" i="2"/>
  <c r="AE100" i="2"/>
  <c r="AG99" i="2"/>
  <c r="AF99" i="2"/>
  <c r="AE99" i="2"/>
  <c r="AG98" i="2"/>
  <c r="AF98" i="2"/>
  <c r="AE98" i="2"/>
  <c r="AG97" i="2"/>
  <c r="AF97" i="2"/>
  <c r="AE97" i="2"/>
  <c r="AG96" i="2"/>
  <c r="AF96" i="2"/>
  <c r="AE96" i="2"/>
  <c r="AG95" i="2"/>
  <c r="AF95" i="2"/>
  <c r="AE95" i="2"/>
  <c r="AG94" i="2"/>
  <c r="AF94" i="2"/>
  <c r="AE94" i="2"/>
  <c r="AG88" i="2"/>
  <c r="AF88" i="2"/>
  <c r="AE88" i="2"/>
  <c r="AG87" i="2"/>
  <c r="AF87" i="2"/>
  <c r="AE87" i="2"/>
  <c r="AG86" i="2"/>
  <c r="AF86" i="2"/>
  <c r="AE86" i="2"/>
  <c r="AG85" i="2"/>
  <c r="AF85" i="2"/>
  <c r="AE85" i="2"/>
  <c r="AG84" i="2"/>
  <c r="AF84" i="2"/>
  <c r="AE84" i="2"/>
  <c r="AG83" i="2"/>
  <c r="AF83" i="2"/>
  <c r="AE83" i="2"/>
  <c r="AG79" i="2"/>
  <c r="AF79" i="2"/>
  <c r="AE79" i="2"/>
  <c r="AG78" i="2"/>
  <c r="AF78" i="2"/>
  <c r="AE78" i="2"/>
  <c r="AG77" i="2"/>
  <c r="AF77" i="2"/>
  <c r="AE77" i="2"/>
  <c r="AG76" i="2"/>
  <c r="AF76" i="2"/>
  <c r="AE76" i="2"/>
  <c r="AG70" i="2"/>
  <c r="AF70" i="2"/>
  <c r="AE70" i="2"/>
  <c r="AG69" i="2"/>
  <c r="AF69" i="2"/>
  <c r="AE69" i="2"/>
  <c r="AG68" i="2"/>
  <c r="AF68" i="2"/>
  <c r="AE68" i="2"/>
  <c r="AG67" i="2"/>
  <c r="AF67" i="2"/>
  <c r="AE67" i="2"/>
  <c r="AG66" i="2"/>
  <c r="AF66" i="2"/>
  <c r="AE66" i="2"/>
  <c r="AG62" i="2"/>
  <c r="AF62" i="2"/>
  <c r="AE62" i="2"/>
  <c r="AG61" i="2"/>
  <c r="AF61" i="2"/>
  <c r="AE61" i="2"/>
  <c r="AG60" i="2"/>
  <c r="AF60" i="2"/>
  <c r="AE60" i="2"/>
  <c r="AG59" i="2"/>
  <c r="AF59" i="2"/>
  <c r="AE59" i="2"/>
  <c r="AG58" i="2"/>
  <c r="AF58" i="2"/>
  <c r="AE58" i="2"/>
  <c r="AG57" i="2"/>
  <c r="AF57" i="2"/>
  <c r="AE57" i="2"/>
  <c r="AG56" i="2"/>
  <c r="AF56" i="2"/>
  <c r="AE56" i="2"/>
  <c r="AG55" i="2"/>
  <c r="AF55" i="2"/>
  <c r="AE55" i="2"/>
  <c r="AG54" i="2"/>
  <c r="AF54" i="2"/>
  <c r="AE54" i="2"/>
  <c r="AG52" i="2"/>
  <c r="AF52" i="2"/>
  <c r="AE52" i="2"/>
  <c r="AG53" i="2"/>
  <c r="AF53" i="2"/>
  <c r="AE53" i="2"/>
  <c r="AG48" i="2"/>
  <c r="AF48" i="2"/>
  <c r="AE48" i="2"/>
  <c r="AG47" i="2"/>
  <c r="AF47" i="2"/>
  <c r="AE47" i="2"/>
  <c r="AG46" i="2"/>
  <c r="AF46" i="2"/>
  <c r="AE46" i="2"/>
  <c r="AG45" i="2"/>
  <c r="AF45" i="2"/>
  <c r="AE45" i="2"/>
  <c r="AG44" i="2"/>
  <c r="AF44" i="2"/>
  <c r="AE44" i="2"/>
  <c r="AG43" i="2"/>
  <c r="AF43" i="2"/>
  <c r="AE43" i="2"/>
  <c r="AG42" i="2"/>
  <c r="AF42" i="2"/>
  <c r="AE42" i="2"/>
  <c r="AG41" i="2"/>
  <c r="AF41" i="2"/>
  <c r="AE41" i="2"/>
  <c r="AG37" i="2"/>
  <c r="AF37" i="2"/>
  <c r="AE37" i="2"/>
  <c r="AG36" i="2"/>
  <c r="AF36" i="2"/>
  <c r="AE36" i="2"/>
  <c r="AG35" i="2"/>
  <c r="AF35" i="2"/>
  <c r="AE35" i="2"/>
  <c r="AG34" i="2"/>
  <c r="AF34" i="2"/>
  <c r="AE34" i="2"/>
  <c r="AG33" i="2"/>
  <c r="AF33" i="2"/>
  <c r="AE33" i="2"/>
  <c r="AG32" i="2"/>
  <c r="AF32" i="2"/>
  <c r="AE32" i="2"/>
  <c r="AG31" i="2"/>
  <c r="AF31" i="2"/>
  <c r="AE31" i="2"/>
  <c r="AG30" i="2"/>
  <c r="AF30" i="2"/>
  <c r="AE30" i="2"/>
  <c r="AG26" i="2"/>
  <c r="AF26" i="2"/>
  <c r="AE26" i="2"/>
  <c r="AG25" i="2"/>
  <c r="AF25" i="2"/>
  <c r="AE25" i="2"/>
  <c r="AG24" i="2"/>
  <c r="AF24" i="2"/>
  <c r="AE24" i="2"/>
  <c r="AG23" i="2"/>
  <c r="AF23" i="2"/>
  <c r="AE23" i="2"/>
  <c r="AG22" i="2"/>
  <c r="AF22" i="2"/>
  <c r="AE22" i="2"/>
  <c r="AG17" i="2"/>
  <c r="AF17" i="2"/>
  <c r="AE17" i="2"/>
  <c r="AG16" i="2"/>
  <c r="AF16" i="2"/>
  <c r="AE16" i="2"/>
  <c r="AG15" i="2"/>
  <c r="AF15" i="2"/>
  <c r="AE15" i="2"/>
  <c r="AG14" i="2"/>
  <c r="AF14" i="2"/>
  <c r="AE14" i="2"/>
  <c r="AG13" i="2"/>
  <c r="AF13" i="2"/>
  <c r="AE13" i="2"/>
  <c r="AG12" i="2"/>
  <c r="AF12" i="2"/>
  <c r="AE12" i="2"/>
  <c r="K20" i="8"/>
  <c r="K9" i="8"/>
  <c r="U228" i="2"/>
  <c r="D229" i="2" s="1"/>
  <c r="U221" i="2"/>
  <c r="D223" i="2" s="1"/>
  <c r="U211" i="2"/>
  <c r="D214" i="2" s="1"/>
  <c r="U201" i="2"/>
  <c r="D203" i="2" s="1"/>
  <c r="U190" i="2"/>
  <c r="D192" i="2" s="1"/>
  <c r="U180" i="2"/>
  <c r="D182" i="2" s="1"/>
  <c r="U169" i="2"/>
  <c r="D172" i="2" s="1"/>
  <c r="U157" i="2"/>
  <c r="D164" i="2" s="1"/>
  <c r="U147" i="2"/>
  <c r="D149" i="2" s="1"/>
  <c r="U133" i="2"/>
  <c r="D135" i="2" s="1"/>
  <c r="U120" i="2"/>
  <c r="D122" i="2" s="1"/>
  <c r="U109" i="2"/>
  <c r="D115" i="2" s="1"/>
  <c r="U93" i="2"/>
  <c r="D95" i="2" s="1"/>
  <c r="U82" i="2"/>
  <c r="D89" i="2" s="1"/>
  <c r="U75" i="2"/>
  <c r="D77" i="2" s="1"/>
  <c r="U65" i="2"/>
  <c r="D67" i="2" s="1"/>
  <c r="U51" i="2"/>
  <c r="D54" i="2" s="1"/>
  <c r="U40" i="2"/>
  <c r="D48" i="2" s="1"/>
  <c r="U29" i="2"/>
  <c r="D30" i="2" s="1"/>
  <c r="AJ229" i="2"/>
  <c r="AJ222" i="2"/>
  <c r="AJ212" i="2"/>
  <c r="AJ202" i="2"/>
  <c r="AJ191" i="2"/>
  <c r="AJ181" i="2"/>
  <c r="AJ170" i="2"/>
  <c r="AJ158" i="2"/>
  <c r="AJ148" i="2"/>
  <c r="AJ134" i="2"/>
  <c r="AJ121" i="2"/>
  <c r="AJ110" i="2"/>
  <c r="AJ94" i="2"/>
  <c r="AJ83" i="2"/>
  <c r="AJ76" i="2"/>
  <c r="AJ66" i="2"/>
  <c r="AJ52" i="2"/>
  <c r="AJ41" i="2"/>
  <c r="AJ30" i="2"/>
  <c r="AJ22" i="2"/>
  <c r="D230" i="2"/>
  <c r="D171" i="2"/>
  <c r="D183" i="2"/>
  <c r="D222" i="2"/>
  <c r="D61" i="2"/>
  <c r="D32" i="2"/>
  <c r="D57" i="2"/>
  <c r="D78" i="2"/>
  <c r="D104" i="2"/>
  <c r="D125" i="2"/>
  <c r="D148" i="2"/>
  <c r="D173" i="2"/>
  <c r="D194" i="2"/>
  <c r="D202" i="2"/>
  <c r="D212" i="2"/>
  <c r="D33" i="2"/>
  <c r="D58" i="2"/>
  <c r="D66" i="2"/>
  <c r="D79" i="2"/>
  <c r="D87" i="2"/>
  <c r="D105" i="2"/>
  <c r="D128" i="2"/>
  <c r="D176" i="2"/>
  <c r="D31" i="2"/>
  <c r="AJ12" i="2"/>
  <c r="BG63" i="1"/>
  <c r="BF63" i="1"/>
  <c r="BE63" i="1"/>
  <c r="BD63" i="1"/>
  <c r="BC63" i="1"/>
  <c r="BB63" i="1"/>
  <c r="BG61" i="1"/>
  <c r="BF61" i="1"/>
  <c r="BE61" i="1"/>
  <c r="BD61" i="1"/>
  <c r="BC61" i="1"/>
  <c r="BB61" i="1"/>
  <c r="BG59" i="1"/>
  <c r="BF59" i="1"/>
  <c r="BE59" i="1"/>
  <c r="BD59" i="1"/>
  <c r="BC59" i="1"/>
  <c r="BB59" i="1"/>
  <c r="BG57" i="1"/>
  <c r="BF57" i="1"/>
  <c r="BE57" i="1"/>
  <c r="BD57" i="1"/>
  <c r="BC57" i="1"/>
  <c r="BB57" i="1"/>
  <c r="BG55" i="1"/>
  <c r="BF55" i="1"/>
  <c r="BE55" i="1"/>
  <c r="BD55" i="1"/>
  <c r="BC55" i="1"/>
  <c r="BB55" i="1"/>
  <c r="BG51" i="1"/>
  <c r="BF51" i="1"/>
  <c r="BE51" i="1"/>
  <c r="BD51" i="1"/>
  <c r="BC51" i="1"/>
  <c r="BB51" i="1"/>
  <c r="BG49" i="1"/>
  <c r="BF49" i="1"/>
  <c r="BE49" i="1"/>
  <c r="BD49" i="1"/>
  <c r="BC49" i="1"/>
  <c r="BB49" i="1"/>
  <c r="BG47" i="1"/>
  <c r="BF47" i="1"/>
  <c r="BE47" i="1"/>
  <c r="BD47" i="1"/>
  <c r="BC47" i="1"/>
  <c r="BB47" i="1"/>
  <c r="BG45" i="1"/>
  <c r="BF45" i="1"/>
  <c r="BE45" i="1"/>
  <c r="BD45" i="1"/>
  <c r="BC45" i="1"/>
  <c r="BB45" i="1"/>
  <c r="BG41" i="1"/>
  <c r="BF41" i="1"/>
  <c r="BE41" i="1"/>
  <c r="BD41" i="1"/>
  <c r="BC41" i="1"/>
  <c r="BB41" i="1"/>
  <c r="BG39" i="1"/>
  <c r="BF39" i="1"/>
  <c r="BE39" i="1"/>
  <c r="BD39" i="1"/>
  <c r="BC39" i="1"/>
  <c r="BB39" i="1"/>
  <c r="BG34" i="1"/>
  <c r="BF34" i="1"/>
  <c r="BE34" i="1"/>
  <c r="BD34" i="1"/>
  <c r="BC34" i="1"/>
  <c r="BB34" i="1"/>
  <c r="BG31" i="1"/>
  <c r="BF31" i="1"/>
  <c r="BE31" i="1"/>
  <c r="BD31" i="1"/>
  <c r="BC31" i="1"/>
  <c r="BB31" i="1"/>
  <c r="BG29" i="1"/>
  <c r="BF29" i="1"/>
  <c r="BE29" i="1"/>
  <c r="BD29" i="1"/>
  <c r="BC29" i="1"/>
  <c r="BB29" i="1"/>
  <c r="BG27" i="1"/>
  <c r="BF27" i="1"/>
  <c r="BE27" i="1"/>
  <c r="BD27" i="1"/>
  <c r="BC27" i="1"/>
  <c r="BB27" i="1"/>
  <c r="BG23" i="1"/>
  <c r="BF23" i="1"/>
  <c r="BE23" i="1"/>
  <c r="BD23" i="1"/>
  <c r="BC23" i="1"/>
  <c r="BB23" i="1"/>
  <c r="BG21" i="1"/>
  <c r="BF21" i="1"/>
  <c r="BE21" i="1"/>
  <c r="BD21" i="1"/>
  <c r="BC21" i="1"/>
  <c r="BB21" i="1"/>
  <c r="BG19" i="1"/>
  <c r="BF19" i="1"/>
  <c r="BE19" i="1"/>
  <c r="BD19" i="1"/>
  <c r="BC19" i="1"/>
  <c r="BB19" i="1"/>
  <c r="BG17" i="1"/>
  <c r="BF17" i="1"/>
  <c r="BE17" i="1"/>
  <c r="BD17" i="1"/>
  <c r="BC17" i="1"/>
  <c r="BB17" i="1"/>
  <c r="BF15" i="1"/>
  <c r="BB15" i="1"/>
  <c r="BG15" i="1"/>
  <c r="BE15" i="1"/>
  <c r="BD15" i="1"/>
  <c r="BC15" i="1"/>
  <c r="BG13" i="1"/>
  <c r="BF13" i="1"/>
  <c r="BE13" i="1"/>
  <c r="BD13" i="1"/>
  <c r="BC13" i="1"/>
  <c r="BB13" i="1"/>
  <c r="U21" i="2"/>
  <c r="D23" i="2" s="1"/>
  <c r="Z15" i="1"/>
  <c r="X15" i="1"/>
  <c r="V15" i="1"/>
  <c r="T15" i="1"/>
  <c r="R15" i="1"/>
  <c r="D220" i="2"/>
  <c r="D227" i="2"/>
  <c r="P220" i="2"/>
  <c r="AI222" i="2" s="1"/>
  <c r="C220" i="2"/>
  <c r="D210" i="2"/>
  <c r="D200" i="2"/>
  <c r="D189" i="2"/>
  <c r="D179" i="2"/>
  <c r="D168" i="2"/>
  <c r="D156" i="2"/>
  <c r="D146" i="2"/>
  <c r="D132" i="2"/>
  <c r="D119" i="2"/>
  <c r="D108" i="2"/>
  <c r="D92" i="2"/>
  <c r="D81" i="2"/>
  <c r="D74" i="2"/>
  <c r="D64" i="2"/>
  <c r="D50" i="2"/>
  <c r="D39" i="2"/>
  <c r="D28" i="2"/>
  <c r="D20" i="2"/>
  <c r="D10" i="2"/>
  <c r="V4" i="2"/>
  <c r="V3" i="2"/>
  <c r="U11" i="2"/>
  <c r="D17" i="2" s="1"/>
  <c r="AM61" i="1"/>
  <c r="F51" i="8" s="1"/>
  <c r="AM51" i="1"/>
  <c r="AM23" i="1"/>
  <c r="F25" i="8" s="1"/>
  <c r="AM21" i="1"/>
  <c r="F24" i="8" s="1"/>
  <c r="K34" i="7"/>
  <c r="K40" i="7"/>
  <c r="J40" i="7"/>
  <c r="I40" i="7"/>
  <c r="H40" i="7"/>
  <c r="G40" i="7"/>
  <c r="F40" i="7"/>
  <c r="E40" i="7"/>
  <c r="C40" i="7"/>
  <c r="J24" i="7"/>
  <c r="I24" i="7"/>
  <c r="H24" i="7"/>
  <c r="G24" i="7"/>
  <c r="F24" i="7"/>
  <c r="E24" i="7"/>
  <c r="J23" i="7"/>
  <c r="I23" i="7"/>
  <c r="H23" i="7"/>
  <c r="G23" i="7"/>
  <c r="F23" i="7"/>
  <c r="E23" i="7"/>
  <c r="D51" i="8"/>
  <c r="C51" i="8"/>
  <c r="I51" i="8"/>
  <c r="BJ61" i="1"/>
  <c r="AZ61" i="1"/>
  <c r="O61" i="1"/>
  <c r="AG61" i="1"/>
  <c r="AC61" i="1"/>
  <c r="AC51" i="1"/>
  <c r="B61" i="1"/>
  <c r="B63" i="1"/>
  <c r="Z61" i="1"/>
  <c r="X61" i="1"/>
  <c r="V61" i="1"/>
  <c r="T61" i="1"/>
  <c r="R61" i="1"/>
  <c r="C61" i="1"/>
  <c r="J34" i="7"/>
  <c r="I34" i="7"/>
  <c r="H34" i="7"/>
  <c r="G34" i="7"/>
  <c r="F34" i="7"/>
  <c r="E34" i="7"/>
  <c r="C34" i="7"/>
  <c r="K18" i="7"/>
  <c r="K17" i="7"/>
  <c r="J18" i="7"/>
  <c r="I18" i="7"/>
  <c r="H18" i="7"/>
  <c r="G18" i="7"/>
  <c r="F18" i="7"/>
  <c r="J17" i="7"/>
  <c r="I17" i="7"/>
  <c r="H17" i="7"/>
  <c r="G17" i="7"/>
  <c r="F17" i="7"/>
  <c r="E18" i="7"/>
  <c r="E17" i="7"/>
  <c r="C18" i="7"/>
  <c r="C17" i="7"/>
  <c r="I44" i="8"/>
  <c r="D44" i="8"/>
  <c r="C44" i="8"/>
  <c r="D25" i="8"/>
  <c r="D24" i="8"/>
  <c r="I25" i="8"/>
  <c r="I24" i="8"/>
  <c r="C25" i="8"/>
  <c r="C24" i="8"/>
  <c r="P179" i="2"/>
  <c r="AI181" i="2" s="1"/>
  <c r="C179" i="2"/>
  <c r="P64" i="2"/>
  <c r="AI66" i="2" s="1"/>
  <c r="C64" i="2"/>
  <c r="P50" i="2"/>
  <c r="AI52" i="2" s="1"/>
  <c r="C50" i="2"/>
  <c r="BJ51" i="1"/>
  <c r="AZ51" i="1"/>
  <c r="BJ23" i="1"/>
  <c r="BJ21" i="1"/>
  <c r="AZ23" i="1"/>
  <c r="AZ21" i="1"/>
  <c r="AO51" i="1"/>
  <c r="AO23" i="1"/>
  <c r="AO21" i="1"/>
  <c r="F44" i="8"/>
  <c r="O53" i="1"/>
  <c r="O43" i="1"/>
  <c r="O37" i="1"/>
  <c r="O25" i="1"/>
  <c r="O11" i="1"/>
  <c r="AG51" i="1"/>
  <c r="AG23" i="1"/>
  <c r="AG21" i="1"/>
  <c r="Z51" i="1"/>
  <c r="X51" i="1"/>
  <c r="V51" i="1"/>
  <c r="T51" i="1"/>
  <c r="R51" i="1"/>
  <c r="AC23" i="1"/>
  <c r="AC21" i="1"/>
  <c r="Z23" i="1"/>
  <c r="X23" i="1"/>
  <c r="V23" i="1"/>
  <c r="T23" i="1"/>
  <c r="R23" i="1"/>
  <c r="Z21" i="1"/>
  <c r="X21" i="1"/>
  <c r="V21" i="1"/>
  <c r="T21" i="1"/>
  <c r="R21" i="1"/>
  <c r="O51" i="1"/>
  <c r="O23" i="1"/>
  <c r="O21" i="1"/>
  <c r="B51" i="1"/>
  <c r="B23" i="1"/>
  <c r="B21" i="1"/>
  <c r="C51" i="1"/>
  <c r="C23" i="1"/>
  <c r="C21" i="1"/>
  <c r="H47" i="8"/>
  <c r="H40" i="8"/>
  <c r="H35" i="8"/>
  <c r="H28" i="8"/>
  <c r="G47" i="8"/>
  <c r="G40" i="8"/>
  <c r="G35" i="8"/>
  <c r="G28" i="8"/>
  <c r="D47" i="8"/>
  <c r="D40" i="8"/>
  <c r="D35" i="8"/>
  <c r="D28" i="8"/>
  <c r="F47" i="8"/>
  <c r="F40" i="8"/>
  <c r="D46" i="8"/>
  <c r="D44" i="13" s="1"/>
  <c r="D39" i="8"/>
  <c r="D36" i="13" s="1"/>
  <c r="D34" i="8"/>
  <c r="D30" i="13" s="1"/>
  <c r="D27" i="8"/>
  <c r="D22" i="13" s="1"/>
  <c r="D18" i="8"/>
  <c r="D12" i="13" s="1"/>
  <c r="AG63" i="1"/>
  <c r="AG59" i="1"/>
  <c r="AG57" i="1"/>
  <c r="AG55" i="1"/>
  <c r="AG49" i="1"/>
  <c r="AG47" i="1"/>
  <c r="AG45" i="1"/>
  <c r="AG41" i="1"/>
  <c r="AG39" i="1"/>
  <c r="AG34" i="1"/>
  <c r="AG31" i="1"/>
  <c r="AG29" i="1"/>
  <c r="AG27" i="1"/>
  <c r="AG19" i="1"/>
  <c r="AG17" i="1"/>
  <c r="AG15" i="1"/>
  <c r="AC63" i="1"/>
  <c r="AC59" i="1"/>
  <c r="AC57" i="1"/>
  <c r="AC55" i="1"/>
  <c r="AC49" i="1"/>
  <c r="AC47" i="1"/>
  <c r="AC45" i="1"/>
  <c r="AC41" i="1"/>
  <c r="AC39" i="1"/>
  <c r="AC34" i="1"/>
  <c r="AC31" i="1"/>
  <c r="AC29" i="1"/>
  <c r="AC27" i="1"/>
  <c r="AC19" i="1"/>
  <c r="AC17" i="1"/>
  <c r="AC15" i="1"/>
  <c r="D5" i="12"/>
  <c r="K41" i="7"/>
  <c r="J41" i="7"/>
  <c r="I41" i="7"/>
  <c r="H41" i="7"/>
  <c r="G41" i="7"/>
  <c r="F41" i="7"/>
  <c r="E41" i="7"/>
  <c r="D52" i="8"/>
  <c r="D49" i="13" s="1"/>
  <c r="C41" i="7"/>
  <c r="K39" i="7"/>
  <c r="J39" i="7"/>
  <c r="I39" i="7"/>
  <c r="H39" i="7"/>
  <c r="G39" i="7"/>
  <c r="F39" i="7"/>
  <c r="E39" i="7"/>
  <c r="D50" i="8"/>
  <c r="D47" i="13" s="1"/>
  <c r="C39" i="7"/>
  <c r="K38" i="7"/>
  <c r="J38" i="7"/>
  <c r="I38" i="7"/>
  <c r="H38" i="7"/>
  <c r="G38" i="7"/>
  <c r="F38" i="7"/>
  <c r="E38" i="7"/>
  <c r="D49" i="8"/>
  <c r="D46" i="13" s="1"/>
  <c r="C38" i="7"/>
  <c r="K37" i="7"/>
  <c r="J37" i="7"/>
  <c r="I37" i="7"/>
  <c r="H37" i="7"/>
  <c r="G37" i="7"/>
  <c r="F37" i="7"/>
  <c r="E37" i="7"/>
  <c r="D48" i="8"/>
  <c r="D45" i="13" s="1"/>
  <c r="C37" i="7"/>
  <c r="K33" i="7"/>
  <c r="J33" i="7"/>
  <c r="I33" i="7"/>
  <c r="H33" i="7"/>
  <c r="G33" i="7"/>
  <c r="F33" i="7"/>
  <c r="E33" i="7"/>
  <c r="D43" i="8"/>
  <c r="D39" i="13" s="1"/>
  <c r="C33" i="7"/>
  <c r="K32" i="7"/>
  <c r="J32" i="7"/>
  <c r="I32" i="7"/>
  <c r="H32" i="7"/>
  <c r="G32" i="7"/>
  <c r="F32" i="7"/>
  <c r="E32" i="7"/>
  <c r="D42" i="8"/>
  <c r="D38" i="13" s="1"/>
  <c r="C32" i="7"/>
  <c r="K31" i="7"/>
  <c r="J31" i="7"/>
  <c r="I31" i="7"/>
  <c r="H31" i="7"/>
  <c r="G31" i="7"/>
  <c r="F31" i="7"/>
  <c r="E31" i="7"/>
  <c r="D41" i="8"/>
  <c r="D37" i="13" s="1"/>
  <c r="C31" i="7"/>
  <c r="K28" i="7"/>
  <c r="J28" i="7"/>
  <c r="I28" i="7"/>
  <c r="H28" i="7"/>
  <c r="G28" i="7"/>
  <c r="F28" i="7"/>
  <c r="E28" i="7"/>
  <c r="D37" i="8"/>
  <c r="D32" i="13" s="1"/>
  <c r="C28" i="7"/>
  <c r="K27" i="7"/>
  <c r="J27" i="7"/>
  <c r="I27" i="7"/>
  <c r="H27" i="7"/>
  <c r="G27" i="7"/>
  <c r="F27" i="7"/>
  <c r="E27" i="7"/>
  <c r="D36" i="8"/>
  <c r="D31" i="13" s="1"/>
  <c r="C27" i="7"/>
  <c r="K24" i="7"/>
  <c r="D32" i="8"/>
  <c r="D26" i="13" s="1"/>
  <c r="C24" i="7"/>
  <c r="K23" i="7"/>
  <c r="D31" i="8"/>
  <c r="D25" i="13" s="1"/>
  <c r="C23" i="7"/>
  <c r="K22" i="7"/>
  <c r="J22" i="7"/>
  <c r="I22" i="7"/>
  <c r="H22" i="7"/>
  <c r="G22" i="7"/>
  <c r="F22" i="7"/>
  <c r="E22" i="7"/>
  <c r="D30" i="8"/>
  <c r="D24" i="13" s="1"/>
  <c r="C22" i="7"/>
  <c r="K21" i="7"/>
  <c r="J21" i="7"/>
  <c r="I21" i="7"/>
  <c r="H21" i="7"/>
  <c r="G21" i="7"/>
  <c r="F21" i="7"/>
  <c r="E21" i="7"/>
  <c r="D29" i="8"/>
  <c r="D23" i="13" s="1"/>
  <c r="C21" i="7"/>
  <c r="K16" i="7"/>
  <c r="J16" i="7"/>
  <c r="I16" i="7"/>
  <c r="H16" i="7"/>
  <c r="G16" i="7"/>
  <c r="F16" i="7"/>
  <c r="E16" i="7"/>
  <c r="D23" i="8"/>
  <c r="D16" i="13" s="1"/>
  <c r="C16" i="7"/>
  <c r="K15" i="7"/>
  <c r="J15" i="7"/>
  <c r="I15" i="7"/>
  <c r="H15" i="7"/>
  <c r="G15" i="7"/>
  <c r="F15" i="7"/>
  <c r="E15" i="7"/>
  <c r="D22" i="8"/>
  <c r="D15" i="13" s="1"/>
  <c r="C15" i="7"/>
  <c r="K14" i="7"/>
  <c r="J14" i="7"/>
  <c r="I14" i="7"/>
  <c r="H14" i="7"/>
  <c r="G14" i="7"/>
  <c r="F14" i="7"/>
  <c r="E14" i="7"/>
  <c r="D21" i="8"/>
  <c r="D14" i="13" s="1"/>
  <c r="C14" i="7"/>
  <c r="J13" i="7"/>
  <c r="I13" i="7"/>
  <c r="H13" i="7"/>
  <c r="G13" i="7"/>
  <c r="F13" i="7"/>
  <c r="E13" i="7"/>
  <c r="D20" i="8"/>
  <c r="J8" i="7"/>
  <c r="I8" i="7"/>
  <c r="H8" i="7"/>
  <c r="G8" i="7"/>
  <c r="F8" i="7"/>
  <c r="E8" i="7"/>
  <c r="H4" i="7"/>
  <c r="D73" i="8"/>
  <c r="E66" i="8"/>
  <c r="D66" i="8"/>
  <c r="F57" i="8"/>
  <c r="E57" i="8"/>
  <c r="D57" i="8"/>
  <c r="I52" i="8"/>
  <c r="C52" i="8"/>
  <c r="I50" i="8"/>
  <c r="C50" i="8"/>
  <c r="I49" i="8"/>
  <c r="C49" i="8"/>
  <c r="I48" i="8"/>
  <c r="C48" i="8"/>
  <c r="I43" i="8"/>
  <c r="C43" i="8"/>
  <c r="I42" i="8"/>
  <c r="C42" i="8"/>
  <c r="I41" i="8"/>
  <c r="C41" i="8"/>
  <c r="I37" i="8"/>
  <c r="C37" i="8"/>
  <c r="I36" i="8"/>
  <c r="C36" i="8"/>
  <c r="F35" i="8"/>
  <c r="I32" i="8"/>
  <c r="C32" i="8"/>
  <c r="I31" i="8"/>
  <c r="C31" i="8"/>
  <c r="I30" i="8"/>
  <c r="C30" i="8"/>
  <c r="I29" i="8"/>
  <c r="C29" i="8"/>
  <c r="F28" i="8"/>
  <c r="I23" i="8"/>
  <c r="C23" i="8"/>
  <c r="I22" i="8"/>
  <c r="C22" i="8"/>
  <c r="I21" i="8"/>
  <c r="C21" i="8"/>
  <c r="D5" i="8"/>
  <c r="P227" i="2"/>
  <c r="AI229" i="2" s="1"/>
  <c r="C227" i="2"/>
  <c r="P210" i="2"/>
  <c r="AI212" i="2" s="1"/>
  <c r="C210" i="2"/>
  <c r="P200" i="2"/>
  <c r="AI202" i="2" s="1"/>
  <c r="C200" i="2"/>
  <c r="P189" i="2"/>
  <c r="AI191" i="2" s="1"/>
  <c r="C189" i="2"/>
  <c r="D187" i="2"/>
  <c r="P168" i="2"/>
  <c r="AI170" i="2" s="1"/>
  <c r="C168" i="2"/>
  <c r="P156" i="2"/>
  <c r="AI158" i="2" s="1"/>
  <c r="C156" i="2"/>
  <c r="P146" i="2"/>
  <c r="AI148" i="2" s="1"/>
  <c r="C146" i="2"/>
  <c r="D144" i="2"/>
  <c r="P132" i="2"/>
  <c r="AI134" i="2" s="1"/>
  <c r="C132" i="2"/>
  <c r="P119" i="2"/>
  <c r="AI121" i="2" s="1"/>
  <c r="C119" i="2"/>
  <c r="D117" i="2"/>
  <c r="P108" i="2"/>
  <c r="AI110" i="2" s="1"/>
  <c r="C108" i="2"/>
  <c r="P92" i="2"/>
  <c r="AI94" i="2" s="1"/>
  <c r="C92" i="2"/>
  <c r="P81" i="2"/>
  <c r="AI83" i="2" s="1"/>
  <c r="C81" i="2"/>
  <c r="P74" i="2"/>
  <c r="AI76" i="2" s="1"/>
  <c r="C74" i="2"/>
  <c r="D72" i="2"/>
  <c r="P39" i="2"/>
  <c r="AI41" i="2" s="1"/>
  <c r="C39" i="2"/>
  <c r="P28" i="2"/>
  <c r="AI30" i="2" s="1"/>
  <c r="C28" i="2"/>
  <c r="P20" i="2"/>
  <c r="AI22" i="2" s="1"/>
  <c r="C20" i="2"/>
  <c r="D8" i="2"/>
  <c r="D5" i="2"/>
  <c r="O3" i="2"/>
  <c r="BJ63" i="1"/>
  <c r="AZ63" i="1"/>
  <c r="AO63" i="1"/>
  <c r="Z63" i="1"/>
  <c r="X63" i="1"/>
  <c r="V63" i="1"/>
  <c r="T63" i="1"/>
  <c r="R63" i="1"/>
  <c r="O63" i="1"/>
  <c r="C63" i="1"/>
  <c r="BJ59" i="1"/>
  <c r="AZ59" i="1"/>
  <c r="AO59" i="1"/>
  <c r="Z59" i="1"/>
  <c r="X59" i="1"/>
  <c r="V59" i="1"/>
  <c r="T59" i="1"/>
  <c r="R59" i="1"/>
  <c r="O59" i="1"/>
  <c r="C59" i="1"/>
  <c r="B59" i="1"/>
  <c r="BJ57" i="1"/>
  <c r="AZ57" i="1"/>
  <c r="AO57" i="1"/>
  <c r="Z57" i="1"/>
  <c r="X57" i="1"/>
  <c r="V57" i="1"/>
  <c r="T57" i="1"/>
  <c r="R57" i="1"/>
  <c r="O57" i="1"/>
  <c r="C57" i="1"/>
  <c r="B57" i="1"/>
  <c r="BJ55" i="1"/>
  <c r="AZ55" i="1"/>
  <c r="AO55" i="1"/>
  <c r="Z55" i="1"/>
  <c r="X55" i="1"/>
  <c r="V55" i="1"/>
  <c r="T55" i="1"/>
  <c r="R55" i="1"/>
  <c r="O55" i="1"/>
  <c r="B55" i="1"/>
  <c r="BJ49" i="1"/>
  <c r="AZ49" i="1"/>
  <c r="AO49" i="1"/>
  <c r="Z49" i="1"/>
  <c r="X49" i="1"/>
  <c r="V49" i="1"/>
  <c r="T49" i="1"/>
  <c r="R49" i="1"/>
  <c r="O49" i="1"/>
  <c r="C49" i="1"/>
  <c r="B49" i="1"/>
  <c r="BJ47" i="1"/>
  <c r="AZ47" i="1"/>
  <c r="AO47" i="1"/>
  <c r="Z47" i="1"/>
  <c r="X47" i="1"/>
  <c r="V47" i="1"/>
  <c r="T47" i="1"/>
  <c r="R47" i="1"/>
  <c r="O47" i="1"/>
  <c r="C47" i="1"/>
  <c r="B47" i="1"/>
  <c r="BJ45" i="1"/>
  <c r="AZ45" i="1"/>
  <c r="AO45" i="1"/>
  <c r="Z45" i="1"/>
  <c r="X45" i="1"/>
  <c r="V45" i="1"/>
  <c r="T45" i="1"/>
  <c r="R45" i="1"/>
  <c r="O45" i="1"/>
  <c r="B45" i="1"/>
  <c r="BJ41" i="1"/>
  <c r="AZ41" i="1"/>
  <c r="AO41" i="1"/>
  <c r="Z41" i="1"/>
  <c r="X41" i="1"/>
  <c r="V41" i="1"/>
  <c r="T41" i="1"/>
  <c r="R41" i="1"/>
  <c r="O41" i="1"/>
  <c r="C41" i="1"/>
  <c r="B41" i="1"/>
  <c r="BJ39" i="1"/>
  <c r="AZ39" i="1"/>
  <c r="AO39" i="1"/>
  <c r="Z39" i="1"/>
  <c r="X39" i="1"/>
  <c r="V39" i="1"/>
  <c r="T39" i="1"/>
  <c r="R39" i="1"/>
  <c r="O39" i="1"/>
  <c r="B39" i="1"/>
  <c r="BJ34" i="1"/>
  <c r="AZ34" i="1"/>
  <c r="AO34" i="1"/>
  <c r="Z34" i="1"/>
  <c r="X34" i="1"/>
  <c r="V34" i="1"/>
  <c r="T34" i="1"/>
  <c r="R34" i="1"/>
  <c r="O34" i="1"/>
  <c r="C34" i="1"/>
  <c r="B34" i="1"/>
  <c r="BJ31" i="1"/>
  <c r="AZ31" i="1"/>
  <c r="AO31" i="1"/>
  <c r="Z31" i="1"/>
  <c r="X31" i="1"/>
  <c r="V31" i="1"/>
  <c r="T31" i="1"/>
  <c r="R31" i="1"/>
  <c r="O31" i="1"/>
  <c r="C31" i="1"/>
  <c r="B31" i="1"/>
  <c r="BJ29" i="1"/>
  <c r="AZ29" i="1"/>
  <c r="AO29" i="1"/>
  <c r="Z29" i="1"/>
  <c r="X29" i="1"/>
  <c r="V29" i="1"/>
  <c r="T29" i="1"/>
  <c r="R29" i="1"/>
  <c r="O29" i="1"/>
  <c r="C29" i="1"/>
  <c r="B29" i="1"/>
  <c r="BJ27" i="1"/>
  <c r="AZ27" i="1"/>
  <c r="AO27" i="1"/>
  <c r="Z27" i="1"/>
  <c r="X27" i="1"/>
  <c r="V27" i="1"/>
  <c r="T27" i="1"/>
  <c r="R27" i="1"/>
  <c r="O27" i="1"/>
  <c r="B27" i="1"/>
  <c r="BJ19" i="1"/>
  <c r="AZ19" i="1"/>
  <c r="AO19" i="1"/>
  <c r="Z19" i="1"/>
  <c r="X19" i="1"/>
  <c r="V19" i="1"/>
  <c r="T19" i="1"/>
  <c r="R19" i="1"/>
  <c r="O19" i="1"/>
  <c r="C19" i="1"/>
  <c r="B19" i="1"/>
  <c r="BJ17" i="1"/>
  <c r="AZ17" i="1"/>
  <c r="AO17" i="1"/>
  <c r="Z17" i="1"/>
  <c r="X17" i="1"/>
  <c r="V17" i="1"/>
  <c r="T17" i="1"/>
  <c r="O17" i="1"/>
  <c r="C17" i="1"/>
  <c r="B17" i="1"/>
  <c r="BJ15" i="1"/>
  <c r="AZ15" i="1"/>
  <c r="AO15" i="1"/>
  <c r="AM15" i="1"/>
  <c r="F21" i="8" s="1"/>
  <c r="R17" i="1"/>
  <c r="O15" i="1"/>
  <c r="C15" i="1"/>
  <c r="B15" i="1"/>
  <c r="O13" i="1"/>
  <c r="BG9" i="1"/>
  <c r="BF9" i="1"/>
  <c r="BE9" i="1"/>
  <c r="BD9" i="1"/>
  <c r="BI39" i="1" s="1"/>
  <c r="D120" i="2" s="1"/>
  <c r="BC9" i="1"/>
  <c r="V8" i="2"/>
  <c r="BG6" i="1"/>
  <c r="BF6" i="1"/>
  <c r="BE6" i="1"/>
  <c r="BD6" i="1"/>
  <c r="BC6" i="1"/>
  <c r="O5" i="1"/>
  <c r="D75" i="8"/>
  <c r="V6" i="2"/>
  <c r="D77" i="8"/>
  <c r="D74" i="8"/>
  <c r="V5" i="2"/>
  <c r="D76" i="8"/>
  <c r="V7" i="2"/>
  <c r="AM13" i="1"/>
  <c r="F20" i="8" s="1"/>
  <c r="AM39" i="1"/>
  <c r="F36" i="8" s="1"/>
  <c r="AM41" i="1"/>
  <c r="F37" i="8" s="1"/>
  <c r="AM27" i="1"/>
  <c r="F29" i="8" s="1"/>
  <c r="AM31" i="1"/>
  <c r="F31" i="8" s="1"/>
  <c r="AM17" i="1"/>
  <c r="F22" i="8" s="1"/>
  <c r="AM45" i="1"/>
  <c r="F41" i="8" s="1"/>
  <c r="AM47" i="1"/>
  <c r="F42" i="8" s="1"/>
  <c r="AM29" i="1"/>
  <c r="F30" i="8" s="1"/>
  <c r="AM34" i="1"/>
  <c r="F32" i="8" s="1"/>
  <c r="AM63" i="1"/>
  <c r="F52" i="8" s="1"/>
  <c r="AM19" i="1"/>
  <c r="F23" i="8" s="1"/>
  <c r="AM55" i="1"/>
  <c r="F48" i="8" s="1"/>
  <c r="AM57" i="1"/>
  <c r="F49" i="8" s="1"/>
  <c r="AM59" i="1"/>
  <c r="F50" i="8" s="1"/>
  <c r="AM49" i="1"/>
  <c r="F43" i="8" s="1"/>
  <c r="BI59" i="1"/>
  <c r="D211" i="2" s="1"/>
  <c r="AC13" i="1"/>
  <c r="C10" i="2"/>
  <c r="C13" i="7"/>
  <c r="AO13" i="1"/>
  <c r="AG13" i="1"/>
  <c r="C20" i="8"/>
  <c r="K13" i="7"/>
  <c r="I20" i="8"/>
  <c r="BJ13" i="1"/>
  <c r="AZ13" i="1"/>
  <c r="P10" i="2"/>
  <c r="AI12" i="2" s="1"/>
  <c r="B13" i="1"/>
  <c r="BI13" i="1" l="1"/>
  <c r="D11" i="2" s="1"/>
  <c r="D14" i="7"/>
  <c r="D15" i="7"/>
  <c r="D16" i="7"/>
  <c r="D21" i="7"/>
  <c r="D22" i="7"/>
  <c r="D23" i="7"/>
  <c r="D24" i="7"/>
  <c r="D27" i="7"/>
  <c r="D28" i="7"/>
  <c r="D31" i="7"/>
  <c r="D32" i="7"/>
  <c r="D33" i="7"/>
  <c r="D37" i="7"/>
  <c r="D38" i="7"/>
  <c r="D39" i="7"/>
  <c r="D41" i="7"/>
  <c r="D12" i="7"/>
  <c r="D20" i="7"/>
  <c r="D26" i="7"/>
  <c r="D30" i="7"/>
  <c r="D36" i="7"/>
  <c r="D206" i="2"/>
  <c r="D141" i="2"/>
  <c r="D163" i="2"/>
  <c r="D138" i="2"/>
  <c r="D112" i="2"/>
  <c r="D86" i="2"/>
  <c r="D114" i="2"/>
  <c r="D240" i="2"/>
  <c r="D13" i="7"/>
  <c r="D13" i="13"/>
  <c r="D18" i="7"/>
  <c r="D18" i="13"/>
  <c r="D34" i="7"/>
  <c r="D40" i="13"/>
  <c r="BI61" i="1"/>
  <c r="D221" i="2" s="1"/>
  <c r="D17" i="7"/>
  <c r="D17" i="13"/>
  <c r="D40" i="7"/>
  <c r="D48" i="13"/>
  <c r="D16" i="2"/>
  <c r="D24" i="2"/>
  <c r="D216" i="2"/>
  <c r="D195" i="2"/>
  <c r="D152" i="2"/>
  <c r="D124" i="2"/>
  <c r="D99" i="2"/>
  <c r="D52" i="2"/>
  <c r="D215" i="2"/>
  <c r="D191" i="2"/>
  <c r="D177" i="2"/>
  <c r="D151" i="2"/>
  <c r="D129" i="2"/>
  <c r="D98" i="2"/>
  <c r="D53" i="2"/>
  <c r="D62" i="2"/>
  <c r="D36" i="2"/>
  <c r="D102" i="2"/>
  <c r="D106" i="2"/>
  <c r="D150" i="2"/>
  <c r="N9" i="7"/>
  <c r="E9" i="7" s="1"/>
  <c r="O9" i="13"/>
  <c r="D25" i="2"/>
  <c r="D165" i="2"/>
  <c r="D137" i="2"/>
  <c r="D113" i="2"/>
  <c r="D46" i="2"/>
  <c r="D205" i="2"/>
  <c r="D159" i="2"/>
  <c r="D158" i="2"/>
  <c r="D134" i="2"/>
  <c r="D110" i="2"/>
  <c r="D83" i="2"/>
  <c r="D68" i="2"/>
  <c r="D44" i="2"/>
  <c r="D43" i="2"/>
  <c r="D111" i="2"/>
  <c r="D160" i="2"/>
  <c r="D204" i="2"/>
  <c r="D224" i="2"/>
  <c r="D193" i="2"/>
  <c r="D198" i="2"/>
  <c r="D237" i="2"/>
  <c r="D236" i="2"/>
  <c r="BI55" i="1"/>
  <c r="D190" i="2" s="1"/>
  <c r="BI17" i="1"/>
  <c r="D29" i="2" s="1"/>
  <c r="BI49" i="1"/>
  <c r="D169" i="2" s="1"/>
  <c r="D13" i="2"/>
  <c r="D15" i="2"/>
  <c r="D26" i="2"/>
  <c r="D22" i="2"/>
  <c r="D208" i="2"/>
  <c r="D185" i="2"/>
  <c r="D162" i="2"/>
  <c r="D139" i="2"/>
  <c r="D142" i="2"/>
  <c r="D126" i="2"/>
  <c r="D130" i="2"/>
  <c r="D85" i="2"/>
  <c r="D90" i="2"/>
  <c r="D69" i="2"/>
  <c r="D45" i="2"/>
  <c r="D41" i="2"/>
  <c r="D225" i="2"/>
  <c r="D207" i="2"/>
  <c r="D181" i="2"/>
  <c r="D161" i="2"/>
  <c r="D166" i="2"/>
  <c r="D136" i="2"/>
  <c r="D140" i="2"/>
  <c r="D123" i="2"/>
  <c r="D127" i="2"/>
  <c r="D121" i="2"/>
  <c r="D84" i="2"/>
  <c r="D88" i="2"/>
  <c r="D70" i="2"/>
  <c r="D42" i="2"/>
  <c r="D47" i="2"/>
  <c r="D184" i="2"/>
  <c r="D239" i="2"/>
  <c r="D242" i="2"/>
  <c r="D238" i="2"/>
  <c r="BI45" i="1"/>
  <c r="D147" i="2" s="1"/>
  <c r="BI34" i="1"/>
  <c r="D109" i="2" s="1"/>
  <c r="BI31" i="1"/>
  <c r="D93" i="2" s="1"/>
  <c r="BI29" i="1"/>
  <c r="D82" i="2" s="1"/>
  <c r="BI27" i="1"/>
  <c r="D75" i="2" s="1"/>
  <c r="BI57" i="1"/>
  <c r="D201" i="2" s="1"/>
  <c r="BI41" i="1"/>
  <c r="D133" i="2" s="1"/>
  <c r="BI19" i="1"/>
  <c r="D40" i="2" s="1"/>
  <c r="BI15" i="1"/>
  <c r="D21" i="2" s="1"/>
  <c r="BI63" i="1"/>
  <c r="D228" i="2" s="1"/>
  <c r="BI47" i="1"/>
  <c r="D157" i="2" s="1"/>
  <c r="BI23" i="1"/>
  <c r="D65" i="2" s="1"/>
  <c r="BI51" i="1"/>
  <c r="D180" i="2" s="1"/>
  <c r="BI21" i="1"/>
  <c r="D51" i="2" s="1"/>
  <c r="D37" i="2"/>
  <c r="D218" i="2"/>
  <c r="D197" i="2"/>
  <c r="D174" i="2"/>
  <c r="D170" i="2"/>
  <c r="D154" i="2"/>
  <c r="D97" i="2"/>
  <c r="D101" i="2"/>
  <c r="D56" i="2"/>
  <c r="D60" i="2"/>
  <c r="D35" i="2"/>
  <c r="D213" i="2"/>
  <c r="D217" i="2"/>
  <c r="D196" i="2"/>
  <c r="D175" i="2"/>
  <c r="D153" i="2"/>
  <c r="D96" i="2"/>
  <c r="D100" i="2"/>
  <c r="D94" i="2"/>
  <c r="D76" i="2"/>
  <c r="D55" i="2"/>
  <c r="D59" i="2"/>
  <c r="D34" i="2"/>
  <c r="D103" i="2"/>
  <c r="H9" i="7"/>
  <c r="F9" i="7"/>
  <c r="I9" i="7"/>
  <c r="D14" i="2"/>
  <c r="D12" i="2"/>
  <c r="G9" i="7" l="1"/>
  <c r="I9" i="13"/>
  <c r="F9" i="13"/>
  <c r="H9" i="13"/>
  <c r="G9" i="13"/>
  <c r="E9" i="13"/>
</calcChain>
</file>

<file path=xl/comments1.xml><?xml version="1.0" encoding="utf-8"?>
<comments xmlns="http://schemas.openxmlformats.org/spreadsheetml/2006/main">
  <authors>
    <author>Claudia von Segesser</author>
  </authors>
  <commentList>
    <comment ref="H13" authorId="0" shapeId="0">
      <text>
        <r>
          <rPr>
            <b/>
            <sz val="9"/>
            <color indexed="81"/>
            <rFont val="Tahoma"/>
            <family val="2"/>
          </rPr>
          <t xml:space="preserve">Paso 2. Definir los mecanismos de enlace, comunicación, participación y consulta específicos a SESA.
</t>
        </r>
        <r>
          <rPr>
            <u/>
            <sz val="9"/>
            <color indexed="81"/>
            <rFont val="Tahoma"/>
            <family val="2"/>
          </rPr>
          <t>Ejemplo(s) de Actividades</t>
        </r>
        <r>
          <rPr>
            <sz val="9"/>
            <color indexed="81"/>
            <rFont val="Tahoma"/>
            <family val="2"/>
          </rPr>
          <t xml:space="preserve">:
</t>
        </r>
        <r>
          <rPr>
            <i/>
            <sz val="9"/>
            <color indexed="81"/>
            <rFont val="Tahoma"/>
            <family val="2"/>
          </rPr>
          <t>-Revisar la composición del grupo de trabajo intersectorial para REDD+ en el plano nacional con base en un análisis de los vacíos de las partes interesadas.</t>
        </r>
      </text>
    </comment>
    <comment ref="J13" authorId="0" shapeId="0">
      <text>
        <r>
          <rPr>
            <b/>
            <sz val="9"/>
            <color indexed="81"/>
            <rFont val="Tahoma"/>
            <family val="2"/>
          </rPr>
          <t>Los 10 pasos de REDD+ SES no necesariamente tendrán que seguirse en orden.</t>
        </r>
        <r>
          <rPr>
            <sz val="9"/>
            <color indexed="81"/>
            <rFont val="Tahoma"/>
            <family val="2"/>
          </rPr>
          <t xml:space="preserve"> Específicamente, el paso 1, " Sensibilización y fortalecimiento de capacidades ", se deberá tomar en cualquiera de las fases y podrá combinarse con otros pasos; y el paso 3, " Crear el Comité de Estándares", podrá tomarse en cualquier momento previo a la aprobación de los indicadores específicos del país (paso 6), dependiendo del contexto del país.</t>
        </r>
      </text>
    </comment>
    <comment ref="P13" authorId="0" shapeId="0">
      <text>
        <r>
          <rPr>
            <sz val="9"/>
            <color indexed="81"/>
            <rFont val="Tahoma"/>
            <family val="2"/>
          </rPr>
          <t>• Se entiende por partes interesadas de REDD+ a aquellas que sean propensas a contribuir y/o se vean afectadas o impactadas por el proceso nacional de REDD+ (incluyendo las fases de preparación e implementación de REDD+).</t>
        </r>
      </text>
    </comment>
    <comment ref="H15" authorId="0" shapeId="0">
      <text>
        <r>
          <rPr>
            <b/>
            <sz val="9"/>
            <color indexed="81"/>
            <rFont val="Tahoma"/>
            <family val="2"/>
          </rPr>
          <t xml:space="preserve">Paso 2. Definir los mecanismos de enlace, comunicación, participación y consulta específicos a SESA.
</t>
        </r>
        <r>
          <rPr>
            <u/>
            <sz val="9"/>
            <color indexed="81"/>
            <rFont val="Tahoma"/>
            <family val="2"/>
          </rPr>
          <t>Ejemplo(s) de Actividades</t>
        </r>
        <r>
          <rPr>
            <sz val="9"/>
            <color indexed="81"/>
            <rFont val="Tahoma"/>
            <family val="2"/>
          </rPr>
          <t xml:space="preserve">:
</t>
        </r>
        <r>
          <rPr>
            <i/>
            <sz val="9"/>
            <color indexed="81"/>
            <rFont val="Tahoma"/>
            <family val="2"/>
          </rPr>
          <t>-Organización de un taller nacional de actores múltiples para su involucración en los asuntos iniciales relacionados al alcance.</t>
        </r>
      </text>
    </comment>
    <comment ref="J15" authorId="0" shapeId="0">
      <text>
        <r>
          <rPr>
            <b/>
            <sz val="9"/>
            <color indexed="81"/>
            <rFont val="Tahoma"/>
            <family val="2"/>
          </rPr>
          <t xml:space="preserve">Paso 1. Sensibilización y fortalecimiento de capacidades
</t>
        </r>
        <r>
          <rPr>
            <u/>
            <sz val="9"/>
            <color indexed="81"/>
            <rFont val="Tahoma"/>
            <family val="2"/>
          </rPr>
          <t>Actividad</t>
        </r>
        <r>
          <rPr>
            <sz val="9"/>
            <color indexed="81"/>
            <rFont val="Tahoma"/>
            <family val="2"/>
          </rPr>
          <t xml:space="preserve">:
</t>
        </r>
        <r>
          <rPr>
            <i/>
            <sz val="9"/>
            <color indexed="81"/>
            <rFont val="Tahoma"/>
            <family val="2"/>
          </rPr>
          <t>-Sensibilizar acerca del programa de REDD+, sus impactos potenciales, REDD+ SES y otros mecanismos de salvaguardas.</t>
        </r>
      </text>
    </comment>
    <comment ref="P15" authorId="0" shapeId="0">
      <text>
        <r>
          <rPr>
            <sz val="9"/>
            <color indexed="81"/>
            <rFont val="Tahoma"/>
            <family val="2"/>
          </rPr>
          <t>• Se entiende por partes interesadas de REDD+ a aquellas que sean propensas a contribuir y/o se vean afectadas o impactadas por el proceso nacional de REDD+ (incluyendo las fases de preparación e implementación de REDD+).</t>
        </r>
      </text>
    </comment>
    <comment ref="H17" authorId="0" shapeId="0">
      <text>
        <r>
          <rPr>
            <b/>
            <sz val="9"/>
            <color indexed="81"/>
            <rFont val="Tahoma"/>
            <family val="2"/>
          </rPr>
          <t xml:space="preserve">Paso 2. Definir los mecanismos de enlace, comunicación, participación y consulta específicos a SESA.
</t>
        </r>
        <r>
          <rPr>
            <u/>
            <sz val="9"/>
            <color indexed="81"/>
            <rFont val="Tahoma"/>
            <family val="2"/>
          </rPr>
          <t>Ejemplo(s) de Actividades</t>
        </r>
        <r>
          <rPr>
            <sz val="9"/>
            <color indexed="81"/>
            <rFont val="Tahoma"/>
            <family val="2"/>
          </rPr>
          <t xml:space="preserve">:
</t>
        </r>
        <r>
          <rPr>
            <i/>
            <sz val="9"/>
            <color indexed="81"/>
            <rFont val="Tahoma"/>
            <family val="2"/>
          </rPr>
          <t>-Organización de un taller nacional de actores múltiples para su involucración en  los asuntos iniciales relacionados al alcance.</t>
        </r>
      </text>
    </comment>
    <comment ref="J17" authorId="0" shapeId="0">
      <text>
        <r>
          <rPr>
            <b/>
            <sz val="9"/>
            <color indexed="81"/>
            <rFont val="Tahoma"/>
            <family val="2"/>
          </rPr>
          <t xml:space="preserve">Paso 1. Sensibilización y fortalecimiento de capacidades
</t>
        </r>
        <r>
          <rPr>
            <u/>
            <sz val="9"/>
            <color indexed="81"/>
            <rFont val="Tahoma"/>
            <family val="2"/>
          </rPr>
          <t>Actividad</t>
        </r>
        <r>
          <rPr>
            <sz val="9"/>
            <color indexed="81"/>
            <rFont val="Tahoma"/>
            <family val="2"/>
          </rPr>
          <t xml:space="preserve">:
</t>
        </r>
        <r>
          <rPr>
            <i/>
            <sz val="9"/>
            <color indexed="81"/>
            <rFont val="Tahoma"/>
            <family val="2"/>
          </rPr>
          <t>-Sensibilizar acerca del programa de REDD+, sus impactos potenciales, REDD+ SES y otros mecanismos de salvaguardas.</t>
        </r>
      </text>
    </comment>
    <comment ref="P17" authorId="0" shapeId="0">
      <text>
        <r>
          <rPr>
            <sz val="9"/>
            <color indexed="81"/>
            <rFont val="Tahoma"/>
            <family val="2"/>
          </rPr>
          <t>• Informar a las partes interesadas requerirá que cuenten con cierto grado de comprensión de los objetivos del enfoque sobre salvaguardas a nivel de país.</t>
        </r>
      </text>
    </comment>
    <comment ref="H19" authorId="0" shapeId="0">
      <text>
        <r>
          <rPr>
            <b/>
            <sz val="9"/>
            <color indexed="81"/>
            <rFont val="Tahoma"/>
            <family val="2"/>
          </rPr>
          <t xml:space="preserve">Paso 2. Definir los mecanismos de enlace, comunicación, participación y consulta específicos a SESA.
</t>
        </r>
        <r>
          <rPr>
            <u/>
            <sz val="9"/>
            <color indexed="81"/>
            <rFont val="Tahoma"/>
            <family val="2"/>
          </rPr>
          <t>Ejemplo(s) de Actividades</t>
        </r>
        <r>
          <rPr>
            <sz val="9"/>
            <color indexed="81"/>
            <rFont val="Tahoma"/>
            <family val="2"/>
          </rPr>
          <t xml:space="preserve">:
</t>
        </r>
        <r>
          <rPr>
            <i/>
            <sz val="9"/>
            <color indexed="81"/>
            <rFont val="Tahoma"/>
            <family val="2"/>
          </rPr>
          <t>-Organización de un taller nacional de actores múltiples para su involucración en los asuntos iniciales relacionados al alcance.</t>
        </r>
      </text>
    </comment>
    <comment ref="J19" authorId="0" shapeId="0">
      <text>
        <r>
          <rPr>
            <b/>
            <sz val="9"/>
            <color indexed="81"/>
            <rFont val="Tahoma"/>
            <family val="2"/>
          </rPr>
          <t xml:space="preserve">Paso 1. Sensibilización y fortalecimiento de capacidades
</t>
        </r>
        <r>
          <rPr>
            <u/>
            <sz val="9"/>
            <color indexed="81"/>
            <rFont val="Tahoma"/>
            <family val="2"/>
          </rPr>
          <t>Actividad</t>
        </r>
        <r>
          <rPr>
            <sz val="9"/>
            <color indexed="81"/>
            <rFont val="Tahoma"/>
            <family val="2"/>
          </rPr>
          <t xml:space="preserve">:
</t>
        </r>
        <r>
          <rPr>
            <i/>
            <sz val="9"/>
            <color indexed="81"/>
            <rFont val="Tahoma"/>
            <family val="2"/>
          </rPr>
          <t>-Sensibilizar acerca del programa de REDD+, sus impactos potenciales, REDD+ SES y otros mecanismos de salvaguardas.</t>
        </r>
      </text>
    </comment>
    <comment ref="P19" authorId="0" shapeId="0">
      <text>
        <r>
          <rPr>
            <sz val="9"/>
            <color indexed="81"/>
            <rFont val="Tahoma"/>
            <family val="2"/>
          </rPr>
          <t>• Informar a las partes interesadas requerirá que cuenten con cierto grado de comprensión de los objetivos del enfoque sobre salvaguardas a nivel de país.</t>
        </r>
      </text>
    </comment>
    <comment ref="H21" authorId="0" shapeId="0">
      <text>
        <r>
          <rPr>
            <b/>
            <sz val="9"/>
            <color indexed="81"/>
            <rFont val="Tahoma"/>
            <family val="2"/>
          </rPr>
          <t xml:space="preserve">Paso 2. Definir los mecanismos de enlace, comunicación, participación y específicos a SESA.
</t>
        </r>
        <r>
          <rPr>
            <u/>
            <sz val="9"/>
            <color indexed="81"/>
            <rFont val="Tahoma"/>
            <family val="2"/>
          </rPr>
          <t>Ejemplo(s) de Actividades</t>
        </r>
        <r>
          <rPr>
            <sz val="9"/>
            <color indexed="81"/>
            <rFont val="Tahoma"/>
            <family val="2"/>
          </rPr>
          <t xml:space="preserve">:
</t>
        </r>
        <r>
          <rPr>
            <i/>
            <sz val="9"/>
            <color indexed="81"/>
            <rFont val="Tahoma"/>
            <family val="2"/>
          </rPr>
          <t>-Planificar y llevar a cabo eventos para el desarrollo de capacidades.</t>
        </r>
      </text>
    </comment>
    <comment ref="J21" authorId="0" shapeId="0">
      <text>
        <r>
          <rPr>
            <b/>
            <sz val="9"/>
            <color indexed="81"/>
            <rFont val="Tahoma"/>
            <family val="2"/>
          </rPr>
          <t xml:space="preserve">Paso 1. Sensibilización y fortalecimiento de capacidades
</t>
        </r>
        <r>
          <rPr>
            <u/>
            <sz val="9"/>
            <color indexed="81"/>
            <rFont val="Tahoma"/>
            <family val="2"/>
          </rPr>
          <t>Actividad</t>
        </r>
        <r>
          <rPr>
            <sz val="9"/>
            <color indexed="81"/>
            <rFont val="Tahoma"/>
            <family val="2"/>
          </rPr>
          <t xml:space="preserve">:
</t>
        </r>
        <r>
          <rPr>
            <i/>
            <sz val="9"/>
            <color indexed="81"/>
            <rFont val="Tahoma"/>
            <family val="2"/>
          </rPr>
          <t>-Desarrollar las capacidades de los titulares de derechos y actores pertinentes.</t>
        </r>
      </text>
    </comment>
    <comment ref="P21" authorId="0" shapeId="0">
      <text>
        <r>
          <rPr>
            <sz val="9"/>
            <color indexed="81"/>
            <rFont val="Tahoma"/>
            <family val="2"/>
          </rPr>
          <t>• El desarrollo de capacidades requerirá evaluar las capacidades actuales de las partes interesadas en REDD+, así como cierto grado de planificación previa con respecto a los objetivos del enfoque sobre salvaguardas a nivel de país.</t>
        </r>
      </text>
    </comment>
    <comment ref="H23" authorId="0" shapeId="0">
      <text>
        <r>
          <rPr>
            <b/>
            <sz val="9"/>
            <color indexed="81"/>
            <rFont val="Tahoma"/>
            <family val="2"/>
          </rPr>
          <t xml:space="preserve">Paso 1. Incluir disposiciones para la coordinación de SESA en los arreglos/ disposiciones nacionales de gestión para la preparación
</t>
        </r>
        <r>
          <rPr>
            <u/>
            <sz val="9"/>
            <color indexed="81"/>
            <rFont val="Tahoma"/>
            <family val="2"/>
          </rPr>
          <t>Ejemplo(s) de Actividades</t>
        </r>
        <r>
          <rPr>
            <sz val="9"/>
            <color indexed="81"/>
            <rFont val="Tahoma"/>
            <family val="2"/>
          </rPr>
          <t xml:space="preserve">:
</t>
        </r>
        <r>
          <rPr>
            <i/>
            <sz val="9"/>
            <color indexed="81"/>
            <rFont val="Tahoma"/>
            <family val="2"/>
          </rPr>
          <t>-Determinar las entidades responsables de la implementación y supervisión de SESA, respectivamente.
-Crear un subcomité/grupo de trabajo sobre la aplicación de salvaguardas y/o la implementación de SESA.</t>
        </r>
      </text>
    </comment>
    <comment ref="J23" authorId="0" shapeId="0">
      <text>
        <r>
          <rPr>
            <b/>
            <sz val="9"/>
            <color indexed="81"/>
            <rFont val="Tahoma"/>
            <family val="2"/>
          </rPr>
          <t xml:space="preserve">Paso 2. Establecer el equipo de facilitación
</t>
        </r>
        <r>
          <rPr>
            <u/>
            <sz val="9"/>
            <color indexed="81"/>
            <rFont val="Tahoma"/>
            <family val="2"/>
          </rPr>
          <t>Actividades</t>
        </r>
        <r>
          <rPr>
            <sz val="9"/>
            <color indexed="81"/>
            <rFont val="Tahoma"/>
            <family val="2"/>
          </rPr>
          <t xml:space="preserve">:
</t>
        </r>
        <r>
          <rPr>
            <i/>
            <sz val="9"/>
            <color indexed="81"/>
            <rFont val="Tahoma"/>
            <family val="2"/>
          </rPr>
          <t>-Seleccionar un representante del Gobierno y dos o tres representantes no gubernamentales.
-Facilitar el proceso de interpretación y aplicación de REDD+ SES en el país.</t>
        </r>
        <r>
          <rPr>
            <b/>
            <sz val="9"/>
            <color indexed="81"/>
            <rFont val="Tahoma"/>
            <family val="2"/>
          </rPr>
          <t xml:space="preserve">
Paso 3. Creación del Comité de Estándares
</t>
        </r>
        <r>
          <rPr>
            <u/>
            <sz val="9"/>
            <color indexed="81"/>
            <rFont val="Tahoma"/>
            <family val="2"/>
          </rPr>
          <t>Actividad</t>
        </r>
        <r>
          <rPr>
            <sz val="9"/>
            <color indexed="81"/>
            <rFont val="Tahoma"/>
            <family val="2"/>
          </rPr>
          <t xml:space="preserve">: 
</t>
        </r>
        <r>
          <rPr>
            <i/>
            <sz val="9"/>
            <color indexed="81"/>
            <rFont val="Tahoma"/>
            <family val="2"/>
          </rPr>
          <t xml:space="preserve">-Garantizar que las partes ejerzan una supervisión equilibrada sobre la aplicación de REDD+ SES.  </t>
        </r>
      </text>
    </comment>
    <comment ref="H27" authorId="0" shapeId="0">
      <text>
        <r>
          <rPr>
            <b/>
            <sz val="9"/>
            <color indexed="81"/>
            <rFont val="Tahoma"/>
            <family val="2"/>
          </rPr>
          <t xml:space="preserve">Paso 1. Incluir disposiciones para la coordinación de SESA en los arreglos/ disposiciones nacionales de gestión para la preparación
</t>
        </r>
        <r>
          <rPr>
            <u/>
            <sz val="9"/>
            <color indexed="81"/>
            <rFont val="Tahoma"/>
            <family val="2"/>
          </rPr>
          <t>Ejemplo(s) de Actividades</t>
        </r>
        <r>
          <rPr>
            <sz val="9"/>
            <color indexed="81"/>
            <rFont val="Tahoma"/>
            <family val="2"/>
          </rPr>
          <t xml:space="preserve">:
</t>
        </r>
        <r>
          <rPr>
            <i/>
            <sz val="9"/>
            <color indexed="81"/>
            <rFont val="Tahoma"/>
            <family val="2"/>
          </rPr>
          <t>-Determinar las entidades responsables de la implementación y supervisión de SESA, respectivamente.
-Crear un subcomité/grupo de trabajo sobre la aplicación de salvaguardas y/o la implementación de SESA.</t>
        </r>
      </text>
    </comment>
    <comment ref="J27" authorId="0" shapeId="0">
      <text>
        <r>
          <rPr>
            <b/>
            <sz val="9"/>
            <color indexed="81"/>
            <rFont val="Tahoma"/>
            <family val="2"/>
          </rPr>
          <t xml:space="preserve">Paso 2. Establecer el equipo de facilitación
</t>
        </r>
        <r>
          <rPr>
            <u/>
            <sz val="9"/>
            <color indexed="81"/>
            <rFont val="Tahoma"/>
            <family val="2"/>
          </rPr>
          <t>Actividades</t>
        </r>
        <r>
          <rPr>
            <sz val="9"/>
            <color indexed="81"/>
            <rFont val="Tahoma"/>
            <family val="2"/>
          </rPr>
          <t xml:space="preserve">:
</t>
        </r>
        <r>
          <rPr>
            <i/>
            <sz val="9"/>
            <color indexed="81"/>
            <rFont val="Tahoma"/>
            <family val="2"/>
          </rPr>
          <t xml:space="preserve">-Seleccionar un representante del Gobierno y dos o tres representantes no gubernamentales.
-Facilitar el proceso de interpretación y aplicación de REDD+ SES en el país.
</t>
        </r>
        <r>
          <rPr>
            <b/>
            <sz val="9"/>
            <color indexed="81"/>
            <rFont val="Tahoma"/>
            <family val="2"/>
          </rPr>
          <t xml:space="preserve">
Paso 3. Creación del Comité de Estándares
</t>
        </r>
        <r>
          <rPr>
            <u/>
            <sz val="9"/>
            <color indexed="81"/>
            <rFont val="Tahoma"/>
            <family val="2"/>
          </rPr>
          <t>Actividad</t>
        </r>
        <r>
          <rPr>
            <sz val="9"/>
            <color indexed="81"/>
            <rFont val="Tahoma"/>
            <family val="2"/>
          </rPr>
          <t xml:space="preserve">:
</t>
        </r>
        <r>
          <rPr>
            <i/>
            <sz val="9"/>
            <color indexed="81"/>
            <rFont val="Tahoma"/>
            <family val="2"/>
          </rPr>
          <t>-Garantizar que las partes ejerzan una supervisión equilibrada sobre la aplicación de REDD+ SES.</t>
        </r>
      </text>
    </comment>
    <comment ref="P27" authorId="0" shapeId="0">
      <text>
        <r>
          <rPr>
            <sz val="9"/>
            <color indexed="81"/>
            <rFont val="Tahoma"/>
            <family val="2"/>
          </rPr>
          <t>•Algunos ejemplos de arreglos incluyen las plataformas de actores múltiples que abordan los asuntos de REDD+ de manera amplia, así como las instituciones gubernamentales, los organismos de actores múltiples y, procedimientos dedicados a las salvaguardas y a los SIS de REDD+ específicamente.</t>
        </r>
      </text>
    </comment>
    <comment ref="H29" authorId="0" shapeId="0">
      <text>
        <r>
          <rPr>
            <b/>
            <sz val="9"/>
            <color indexed="81"/>
            <rFont val="Tahoma"/>
            <family val="2"/>
          </rPr>
          <t xml:space="preserve">Paso 3. Preparar el plan de trabajo de SESA
</t>
        </r>
        <r>
          <rPr>
            <u/>
            <sz val="9"/>
            <color indexed="81"/>
            <rFont val="Tahoma"/>
            <family val="2"/>
          </rPr>
          <t>Ejemplo(s) de Actividades</t>
        </r>
        <r>
          <rPr>
            <sz val="9"/>
            <color indexed="81"/>
            <rFont val="Tahoma"/>
            <family val="2"/>
          </rPr>
          <t xml:space="preserve">:
</t>
        </r>
        <r>
          <rPr>
            <i/>
            <sz val="9"/>
            <color indexed="81"/>
            <rFont val="Tahoma"/>
            <family val="2"/>
          </rPr>
          <t>-Desarrollar el plan de trabajo de SESA.
-Validar el plan de trabajo de SESA (por ej., a través de un taller de actores múltiples).</t>
        </r>
      </text>
    </comment>
    <comment ref="J29" authorId="0" shapeId="0">
      <text>
        <r>
          <rPr>
            <b/>
            <sz val="9"/>
            <color indexed="81"/>
            <rFont val="Tahoma"/>
            <family val="2"/>
          </rPr>
          <t xml:space="preserve">Paso 4. Elaborar un plan para el proceso REDD+ SES
</t>
        </r>
        <r>
          <rPr>
            <u/>
            <sz val="9"/>
            <color indexed="81"/>
            <rFont val="Tahoma"/>
            <family val="2"/>
          </rPr>
          <t>Actividades</t>
        </r>
        <r>
          <rPr>
            <sz val="9"/>
            <color indexed="81"/>
            <rFont val="Tahoma"/>
            <family val="2"/>
          </rPr>
          <t xml:space="preserve">:
</t>
        </r>
        <r>
          <rPr>
            <i/>
            <sz val="9"/>
            <color indexed="81"/>
            <rFont val="Tahoma"/>
            <family val="2"/>
          </rPr>
          <t>-Definir un cronograma detallado de actividades y responsabilidades.
-Poner el plan y el proceso de aplicación de los estándares a disposición del público.</t>
        </r>
      </text>
    </comment>
    <comment ref="P29" authorId="0" shapeId="0">
      <text>
        <r>
          <rPr>
            <sz val="9"/>
            <color indexed="81"/>
            <rFont val="Tahoma"/>
            <family val="2"/>
          </rPr>
          <t>•Si bien la pregunta A.2 también indaga acerca del proceso para informar e involucrar a las partes interesadas en REDD+, la pregunta B.2 se refiere específicamente al proceso participativo para el enfoque sobre salvaguardas a nivel de país.  A pesar de que el país pudiera contar con procesos amplios para informar e involucrar a las partes interesadas en REDD+, en general, podría percibirse(o no, un avance en el proceso consultivo sobre las salvaguardas y los SIS para REDD+.</t>
        </r>
      </text>
    </comment>
    <comment ref="H31" authorId="0" shapeId="0">
      <text>
        <r>
          <rPr>
            <b/>
            <sz val="9"/>
            <color indexed="81"/>
            <rFont val="Tahoma"/>
            <family val="2"/>
          </rPr>
          <t xml:space="preserve">Paso 4. Establecer un orden de prioridad entre las causas de la deforestación y la degradación forestal y, definir los asuntos, impactos y prioridades ambientales y sociales vinculados a éstas
</t>
        </r>
        <r>
          <rPr>
            <u/>
            <sz val="9"/>
            <color indexed="81"/>
            <rFont val="Tahoma"/>
            <family val="2"/>
          </rPr>
          <t>Ejemplo(s) de Actividades</t>
        </r>
        <r>
          <rPr>
            <sz val="9"/>
            <color indexed="81"/>
            <rFont val="Tahoma"/>
            <family val="2"/>
          </rPr>
          <t xml:space="preserve">:
</t>
        </r>
        <r>
          <rPr>
            <i/>
            <sz val="9"/>
            <color indexed="81"/>
            <rFont val="Tahoma"/>
            <family val="2"/>
          </rPr>
          <t>-Identificar los asuntos e impactos ambientales y sociales claves y resumirlos en un documento (ej.: en un informe de alcance).
-Llevar a cabo consultas amplias con las partes interesadas de SESA para determinar las prioridades ambientales y sociales.
-Contratar y llevar a cabo estudios especiales tales como aportaciones/insumos a discusiones e informes.</t>
        </r>
        <r>
          <rPr>
            <b/>
            <sz val="9"/>
            <color indexed="81"/>
            <rFont val="Tahoma"/>
            <family val="2"/>
          </rPr>
          <t xml:space="preserve">
Paso 5. Evaluar los riesgos ambientales y sociales, y los posibles impactos (tanto positivos como negativos) de las opciones de estrategia REDD+ propuestas.</t>
        </r>
      </text>
    </comment>
    <comment ref="P31" authorId="0" shapeId="0">
      <text>
        <r>
          <rPr>
            <sz val="9"/>
            <color indexed="81"/>
            <rFont val="Tahoma"/>
            <family val="2"/>
          </rPr>
          <t>Al identificar los riesgos y beneficios sociales y ambientales como parte del establecimiento de objetivos, es recomendable tomar en consideración lo siguiente:
• las decisiones pertinentes de la CMNUCC;
• las opciones y/o las intervenciones potenciales incluidas en la Estrategia Nacional de REDD+, si ya se han identificado.</t>
        </r>
      </text>
    </comment>
    <comment ref="P32" authorId="0" shapeId="0">
      <text>
        <r>
          <rPr>
            <sz val="9"/>
            <color indexed="81"/>
            <rFont val="Tahoma"/>
            <family val="2"/>
          </rPr>
          <t>Otros factores que podrían tomarse en cuenta al determinar los objetivos del enfoque sobre salvaguardas a nivel de país son los siguientes:
• otras circunstancias nacionales;
• otros objetivos normativos/de política existentes que sean pertinentes;
• la necesidad de cumplir con las salvaguardas de organismos financiadores actuales o previstos;
• las políticas, leyes y reglamentos existentes en el país;
• tratados internacionales, convenciones y  acuerdos pertinentes en los cuales participa el país.</t>
        </r>
      </text>
    </comment>
    <comment ref="P34" authorId="0" shapeId="0">
      <text>
        <r>
          <rPr>
            <sz val="9"/>
            <color indexed="81"/>
            <rFont val="Tahoma"/>
            <family val="2"/>
          </rPr>
          <t>Algunos países podrían elegir desarrollar normas y/o principios y criterios específicos para las salvaguardas de REDD+ (tenga en cuenta que esto no es un paso necesario en el desarrollo de un enfoque sobre salvaguardas a nivel de país). Si se elige hacerlo, es aconsejable tomar en cuenta:
• las decisiones pertinentes de la CMNUCC;
• las opciones y/o las intervenciones potenciales incluidas en la Estrategia Nacional de REDD+, si ya se han identificado;
•  los riesgos y beneficios sociales y ambientales asociados a estas opciones/estrategias,o a REDD+ en general, dado el contexto del país.</t>
        </r>
      </text>
    </comment>
    <comment ref="P35" authorId="0" shapeId="0">
      <text>
        <r>
          <rPr>
            <sz val="9"/>
            <color indexed="81"/>
            <rFont val="Tahoma"/>
            <family val="2"/>
          </rPr>
          <t>Otros factores que podrían tomarse en cuenta al elegir desarrollar estándares y/o principios y criterios específicos para REDD+:
• otras circunstancias nacionales;
• otros objetivos normativos/políticos existentes que sean pertinentes;
• la necesidad de apegarse a las salvaguardas de organismos financiadores actuales o previstos;
• las políticas, leyes y reglamentos existentes en el país;
• tratados internacionales, convenciones y acuerdos pertinentes en los cuales participa el país.</t>
        </r>
      </text>
    </comment>
    <comment ref="H39" authorId="0" shapeId="0">
      <text>
        <r>
          <rPr>
            <b/>
            <sz val="9"/>
            <color indexed="81"/>
            <rFont val="Tahoma"/>
            <family val="2"/>
          </rPr>
          <t xml:space="preserve">Paso 6. Evaluar los vacíos jurídicos/normativos, de política, institucionales y de capacidades existentes para gestionar las prioridades previamente definidas.
</t>
        </r>
        <r>
          <rPr>
            <u/>
            <sz val="9"/>
            <color indexed="81"/>
            <rFont val="Tahoma"/>
            <family val="2"/>
          </rPr>
          <t>Ejemplo(s) de Actividades</t>
        </r>
        <r>
          <rPr>
            <sz val="9"/>
            <color indexed="81"/>
            <rFont val="Tahoma"/>
            <family val="2"/>
          </rPr>
          <t xml:space="preserve">:
</t>
        </r>
        <r>
          <rPr>
            <i/>
            <sz val="9"/>
            <color indexed="81"/>
            <rFont val="Tahoma"/>
            <family val="2"/>
          </rPr>
          <t>-Generar recomendaciones para abordar los vacíos identificados.
-Organizar talleres y/o reuniones a nivel nacional y subnacional.</t>
        </r>
      </text>
    </comment>
    <comment ref="P39" authorId="0" shapeId="0">
      <text>
        <r>
          <rPr>
            <sz val="9"/>
            <color indexed="81"/>
            <rFont val="Tahoma"/>
            <family val="2"/>
          </rPr>
          <t>•Las PLR pueden haber sido evaluadas con respecto a la estrategia de REDD+, o bien, de manera específica para las salvaguardas; por ello, tanto la Estrategia Nacional de REDD+, un marco de salvaguardas como una hoja de ruta generada a nivel de país pueden ser referencias útiles en este inciso.
• Al llevar a cabo un análisis de los vacíos para evaluar las PLR existentes, los países podrían evaluarlas respecto a los riesgos y beneficios potenciales identificados en el contexto de la implementación de REDD+.</t>
        </r>
      </text>
    </comment>
    <comment ref="H41" authorId="0" shapeId="0">
      <text>
        <r>
          <rPr>
            <b/>
            <sz val="9"/>
            <color indexed="81"/>
            <rFont val="Tahoma"/>
            <family val="2"/>
          </rPr>
          <t xml:space="preserve">Paso 7. Hacer recomendaciones para subsanar los vacíos identificados
</t>
        </r>
        <r>
          <rPr>
            <u/>
            <sz val="9"/>
            <color indexed="81"/>
            <rFont val="Tahoma"/>
            <family val="2"/>
          </rPr>
          <t>Ejemplo(s) de Actividades</t>
        </r>
        <r>
          <rPr>
            <sz val="9"/>
            <color indexed="81"/>
            <rFont val="Tahoma"/>
            <family val="2"/>
          </rPr>
          <t xml:space="preserve">:
</t>
        </r>
        <r>
          <rPr>
            <i/>
            <sz val="9"/>
            <color indexed="81"/>
            <rFont val="Tahoma"/>
            <family val="2"/>
          </rPr>
          <t xml:space="preserve">-Refinar las opciones existentes para la estrategia de REDD+ (y/o generar nuevas).
</t>
        </r>
        <r>
          <rPr>
            <b/>
            <sz val="9"/>
            <color indexed="81"/>
            <rFont val="Tahoma"/>
            <family val="2"/>
          </rPr>
          <t xml:space="preserve">
Paso 8. Desarrollar los términos de referencia (TDR) para preparar el ESMF.
Paso 9. Preparar el ESMF consistente con las salvaguardas aplicables.</t>
        </r>
      </text>
    </comment>
    <comment ref="H45" authorId="0" shapeId="0">
      <text>
        <r>
          <rPr>
            <b/>
            <sz val="9"/>
            <color indexed="81"/>
            <rFont val="Tahoma"/>
            <family val="2"/>
          </rPr>
          <t>Paso 9. Preparar el ESMF consistente con las salvaguardas aplicables.</t>
        </r>
      </text>
    </comment>
    <comment ref="J45" authorId="0" shapeId="0">
      <text>
        <r>
          <rPr>
            <b/>
            <sz val="9"/>
            <color indexed="81"/>
            <rFont val="Tahoma"/>
            <family val="2"/>
          </rPr>
          <t xml:space="preserve">Paso 7. Preparar planes de monitoreo y evaluación.
</t>
        </r>
        <r>
          <rPr>
            <u/>
            <sz val="9"/>
            <color indexed="81"/>
            <rFont val="Tahoma"/>
            <family val="2"/>
          </rPr>
          <t>Actividades</t>
        </r>
        <r>
          <rPr>
            <sz val="9"/>
            <color indexed="81"/>
            <rFont val="Tahoma"/>
            <family val="2"/>
          </rPr>
          <t xml:space="preserve">:
</t>
        </r>
        <r>
          <rPr>
            <i/>
            <sz val="9"/>
            <color indexed="81"/>
            <rFont val="Tahoma"/>
            <family val="2"/>
          </rPr>
          <t>-Incluir un consultor/experto con sólidos conocimientos en monitoreo y evaluación.
-Definir qué información se recogerá, dónde se encontrará, cómo se recopilará y quién se encargará de hacerlo.
-Definir un cronograma de actividades y responsabilidades para la preparación, revisión, aprobación y publicación del informe de evaluación.</t>
        </r>
      </text>
    </comment>
    <comment ref="P45" authorId="0" shapeId="0">
      <text>
        <r>
          <rPr>
            <sz val="9"/>
            <color indexed="81"/>
            <rFont val="Tahoma"/>
            <family val="2"/>
          </rPr>
          <t>• Podrían existir indicadores pertinentes como parte de otros sistemas de información, y requerirse únicamente una actualización para adaptarles al contexto del enfoque sobre salvaguardas a nivel de país. Las fuentes y los sistemas de información existentes podrían incluir censos a la población nacional, inventarios forestales y estudios de medición de los niveles de vida (EMNV), entre otros.</t>
        </r>
      </text>
    </comment>
    <comment ref="H47" authorId="0" shapeId="0">
      <text>
        <r>
          <rPr>
            <b/>
            <sz val="9"/>
            <color indexed="81"/>
            <rFont val="Tahoma"/>
            <family val="2"/>
          </rPr>
          <t>Paso 9. Preparar el ESMF consistente con las salvaguardas aplicables.</t>
        </r>
      </text>
    </comment>
    <comment ref="J47" authorId="0" shapeId="0">
      <text>
        <r>
          <rPr>
            <b/>
            <sz val="9"/>
            <color indexed="81"/>
            <rFont val="Tahoma"/>
            <family val="2"/>
          </rPr>
          <t xml:space="preserve">Paso 5. Desarrollar los indicadores preliminares del país
</t>
        </r>
        <r>
          <rPr>
            <u/>
            <sz val="9"/>
            <color indexed="81"/>
            <rFont val="Tahoma"/>
            <family val="2"/>
          </rPr>
          <t>Actividades</t>
        </r>
        <r>
          <rPr>
            <sz val="9"/>
            <color indexed="81"/>
            <rFont val="Tahoma"/>
            <family val="2"/>
          </rPr>
          <t xml:space="preserve">:
</t>
        </r>
        <r>
          <rPr>
            <i/>
            <sz val="9"/>
            <color indexed="81"/>
            <rFont val="Tahoma"/>
            <family val="2"/>
          </rPr>
          <t xml:space="preserve">-Establecer un grupo de trabajo técnico (equipo de facilitación + actores pertinentes/expertos).
-Crear indicadores preliminares que son relevantes al contexto nacional.
</t>
        </r>
        <r>
          <rPr>
            <b/>
            <sz val="9"/>
            <color indexed="81"/>
            <rFont val="Tahoma"/>
            <family val="2"/>
          </rPr>
          <t xml:space="preserve">
Paso 6. Organizar las consultas sobre los indicadores.
</t>
        </r>
        <r>
          <rPr>
            <u/>
            <sz val="9"/>
            <color indexed="81"/>
            <rFont val="Tahoma"/>
            <family val="2"/>
          </rPr>
          <t>Actividades</t>
        </r>
        <r>
          <rPr>
            <sz val="9"/>
            <color indexed="81"/>
            <rFont val="Tahoma"/>
            <family val="2"/>
          </rPr>
          <t xml:space="preserve">:
</t>
        </r>
        <r>
          <rPr>
            <i/>
            <sz val="9"/>
            <color indexed="81"/>
            <rFont val="Tahoma"/>
            <family val="2"/>
          </rPr>
          <t>-Facilitar dos periodos de comentarios públicos.
-Revisar indicadores y responder a comentarios.
-Aprobar la versión revisada y final de los indicadores.</t>
        </r>
      </text>
    </comment>
    <comment ref="P47" authorId="0" shapeId="0">
      <text>
        <r>
          <rPr>
            <sz val="9"/>
            <color indexed="81"/>
            <rFont val="Tahoma"/>
            <family val="2"/>
          </rPr>
          <t>• Existen muchas clasificaciones de indicadores diferentes; la más básica es la de indicadores cuantitativos versus cualitativos.</t>
        </r>
      </text>
    </comment>
    <comment ref="H49" authorId="0" shapeId="0">
      <text>
        <r>
          <rPr>
            <b/>
            <sz val="9"/>
            <color indexed="81"/>
            <rFont val="Tahoma"/>
            <family val="2"/>
          </rPr>
          <t>Paso 12. Aplicar el ESMF.</t>
        </r>
      </text>
    </comment>
    <comment ref="J49" authorId="0" shapeId="0">
      <text>
        <r>
          <rPr>
            <b/>
            <sz val="9"/>
            <color indexed="81"/>
            <rFont val="Tahoma"/>
            <family val="2"/>
          </rPr>
          <t xml:space="preserve">Paso 7. Preparar planes de monitoreo y evaluación.
</t>
        </r>
        <r>
          <rPr>
            <u/>
            <sz val="9"/>
            <color indexed="81"/>
            <rFont val="Tahoma"/>
            <family val="2"/>
          </rPr>
          <t>Actividades</t>
        </r>
        <r>
          <rPr>
            <sz val="9"/>
            <color indexed="81"/>
            <rFont val="Tahoma"/>
            <family val="2"/>
          </rPr>
          <t xml:space="preserve">:
</t>
        </r>
        <r>
          <rPr>
            <i/>
            <sz val="9"/>
            <color indexed="81"/>
            <rFont val="Tahoma"/>
            <family val="2"/>
          </rPr>
          <t>-Incluir un consultor/experto con sólidos conocimientos en monitoreo y evaluación.
-Definir qué información se recogerá, dónde se encontrará, cómo se recopilará y quién se encargará de hacerlo.
-Definir un cronograma de actividades y responsabilidades para la preparación, revisión, aprobación y publicación del informe de evaluación.</t>
        </r>
        <r>
          <rPr>
            <sz val="9"/>
            <color indexed="81"/>
            <rFont val="Tahoma"/>
            <family val="2"/>
          </rPr>
          <t xml:space="preserve">
</t>
        </r>
        <r>
          <rPr>
            <b/>
            <sz val="9"/>
            <color indexed="81"/>
            <rFont val="Tahoma"/>
            <family val="2"/>
          </rPr>
          <t xml:space="preserve">
Paso 8. Recopilar y evaluar información de monitoreo.
</t>
        </r>
        <r>
          <rPr>
            <u/>
            <sz val="9"/>
            <color indexed="81"/>
            <rFont val="Tahoma"/>
            <family val="2"/>
          </rPr>
          <t>Actividades</t>
        </r>
        <r>
          <rPr>
            <sz val="9"/>
            <color indexed="81"/>
            <rFont val="Tahoma"/>
            <family val="2"/>
          </rPr>
          <t xml:space="preserve">:
</t>
        </r>
        <r>
          <rPr>
            <i/>
            <sz val="9"/>
            <color indexed="81"/>
            <rFont val="Tahoma"/>
            <family val="2"/>
          </rPr>
          <t>-Identificar, recolectar y analizar "información específica de monitoreo" para el periodo actual de evaluación.
-Preparar un informe preliminar del desempeño del programa REDD+ para cada uno de los indicadores específicos del país.</t>
        </r>
      </text>
    </comment>
    <comment ref="P49" authorId="0" shapeId="0">
      <text>
        <r>
          <rPr>
            <sz val="9"/>
            <color indexed="81"/>
            <rFont val="Tahoma"/>
            <family val="2"/>
          </rPr>
          <t>• Si los métodos se han seleccionado, pero aún no se han implementado, esto sería un indicativo de los avances logrados.
• Los métodos utilizados para la recopilación de información pertinente, podrían incluir revisiones caso por caso, discusiones de grupos focales y entrevistas, entre otros.</t>
        </r>
      </text>
    </comment>
    <comment ref="H51" authorId="0" shapeId="0">
      <text>
        <r>
          <rPr>
            <b/>
            <sz val="9"/>
            <color indexed="81"/>
            <rFont val="Tahoma"/>
            <family val="2"/>
          </rPr>
          <t xml:space="preserve">Paso 9. Preparar el ESMF consistente con las salvaguardas aplicables.
</t>
        </r>
        <r>
          <rPr>
            <u/>
            <sz val="9"/>
            <color indexed="81"/>
            <rFont val="Tahoma"/>
            <family val="2"/>
          </rPr>
          <t>Ejemplo(s) de Actividades</t>
        </r>
        <r>
          <rPr>
            <sz val="9"/>
            <color indexed="81"/>
            <rFont val="Tahoma"/>
            <family val="2"/>
          </rPr>
          <t xml:space="preserve">:
</t>
        </r>
        <r>
          <rPr>
            <i/>
            <sz val="9"/>
            <color indexed="81"/>
            <rFont val="Tahoma"/>
            <family val="2"/>
          </rPr>
          <t>-Organizar reuniones a nivel nacional y/o subnacional para consultar sobre el borrador inicial del ESMF.
-Divulgar el ESMF o el borrador de éste en su fase avanzada, para comentarios públicos.</t>
        </r>
      </text>
    </comment>
    <comment ref="J51" authorId="0" shapeId="0">
      <text>
        <r>
          <rPr>
            <b/>
            <sz val="9"/>
            <color indexed="81"/>
            <rFont val="Tahoma"/>
            <family val="2"/>
          </rPr>
          <t xml:space="preserve">Paso 7. Preparar planes de monitoreo y evaluación.
</t>
        </r>
        <r>
          <rPr>
            <u/>
            <sz val="9"/>
            <color indexed="81"/>
            <rFont val="Tahoma"/>
            <family val="2"/>
          </rPr>
          <t>Actividades</t>
        </r>
        <r>
          <rPr>
            <sz val="9"/>
            <color indexed="81"/>
            <rFont val="Tahoma"/>
            <family val="2"/>
          </rPr>
          <t xml:space="preserve">:
</t>
        </r>
        <r>
          <rPr>
            <i/>
            <sz val="9"/>
            <color indexed="81"/>
            <rFont val="Tahoma"/>
            <family val="2"/>
          </rPr>
          <t>-Incluir un consultor/experto con sólidos conocimientos en monitoreo y evaluación.
-Definir qué información se recogerá, dónde se encontrará, cómo se recopilará y quién se encargará de hacerlo.
-Definir un cronograma de actividades y responsabilidades para la preparación, revisión, aprobación y publicación del informe de evaluación.</t>
        </r>
      </text>
    </comment>
    <comment ref="P51" authorId="0" shapeId="0">
      <text>
        <r>
          <rPr>
            <sz val="9"/>
            <color indexed="81"/>
            <rFont val="Tahoma"/>
            <family val="2"/>
          </rPr>
          <t>• Para los efectos de este ejercicio, el enfoque metodológico al que se hace referencia en esta pregunta incluye indicadores para evaluar si las salvaguardas están abordándose y respetándose (D2), así como métodos y metodologías para recolectar información (D3).</t>
        </r>
      </text>
    </comment>
    <comment ref="H55" authorId="0" shapeId="0">
      <text>
        <r>
          <rPr>
            <b/>
            <sz val="9"/>
            <color indexed="81"/>
            <rFont val="Tahoma"/>
            <family val="2"/>
          </rPr>
          <t>Paso 9. Preparar el ESMF consistente con las salvaguardas aplicables.</t>
        </r>
      </text>
    </comment>
    <comment ref="J55" authorId="0" shapeId="0">
      <text>
        <r>
          <rPr>
            <b/>
            <sz val="9"/>
            <color indexed="81"/>
            <rFont val="Tahoma"/>
            <family val="2"/>
          </rPr>
          <t xml:space="preserve">Paso 7. Preparar planes de monitoreo y evaluación.
</t>
        </r>
        <r>
          <rPr>
            <u/>
            <sz val="9"/>
            <color indexed="81"/>
            <rFont val="Tahoma"/>
            <family val="2"/>
          </rPr>
          <t>Actividades</t>
        </r>
        <r>
          <rPr>
            <sz val="9"/>
            <color indexed="81"/>
            <rFont val="Tahoma"/>
            <family val="2"/>
          </rPr>
          <t xml:space="preserve">:
</t>
        </r>
        <r>
          <rPr>
            <i/>
            <sz val="9"/>
            <color indexed="81"/>
            <rFont val="Tahoma"/>
            <family val="2"/>
          </rPr>
          <t>-Incluir un consultor/experto con sólidos conocimientos en monitoreo y evaluación.
-Definir qué información se recogerá, dónde se encontrará, cómo se recopilará y quién se encargará de hacerlo.
-Definir un cronograma de actividades y responsabilidades para la preparación, revisión, aprobación y publicación del informe de evaluación.</t>
        </r>
        <r>
          <rPr>
            <sz val="9"/>
            <color indexed="81"/>
            <rFont val="Tahoma"/>
            <family val="2"/>
          </rPr>
          <t xml:space="preserve">
</t>
        </r>
        <r>
          <rPr>
            <b/>
            <sz val="9"/>
            <color indexed="81"/>
            <rFont val="Tahoma"/>
            <family val="2"/>
          </rPr>
          <t xml:space="preserve">
Paso 10. Publicar el informe de  evaluación.
</t>
        </r>
        <r>
          <rPr>
            <u/>
            <sz val="9"/>
            <color indexed="81"/>
            <rFont val="Tahoma"/>
            <family val="2"/>
          </rPr>
          <t>Actividad</t>
        </r>
        <r>
          <rPr>
            <sz val="9"/>
            <color indexed="81"/>
            <rFont val="Tahoma"/>
            <family val="2"/>
          </rPr>
          <t xml:space="preserve">:
</t>
        </r>
        <r>
          <rPr>
            <i/>
            <sz val="9"/>
            <color indexed="81"/>
            <rFont val="Tahoma"/>
            <family val="2"/>
          </rPr>
          <t>-Poner el informe final a disposición del público.</t>
        </r>
      </text>
    </comment>
    <comment ref="P55" authorId="0" shapeId="0">
      <text>
        <r>
          <rPr>
            <sz val="9"/>
            <color indexed="81"/>
            <rFont val="Tahoma"/>
            <family val="2"/>
          </rPr>
          <t>•El suministro de información se refiere a que el Gobierno ponga a disposición de las partes nacionales como internacionales la información recolectada sobre las salvaguardas de REDD+.
•Ejemplos de ello son la distribución vía  web y la información resumida contemplada en la Comunicación Nacional a la CMNUCC.</t>
        </r>
      </text>
    </comment>
    <comment ref="H57" authorId="0" shapeId="0">
      <text>
        <r>
          <rPr>
            <b/>
            <sz val="9"/>
            <color indexed="81"/>
            <rFont val="Tahoma"/>
            <family val="2"/>
          </rPr>
          <t>Paso 9. Preparar el ESMF consistente con las salvaguardas aplicables.</t>
        </r>
      </text>
    </comment>
    <comment ref="J57" authorId="0" shapeId="0">
      <text>
        <r>
          <rPr>
            <b/>
            <sz val="9"/>
            <color indexed="81"/>
            <rFont val="Tahoma"/>
            <family val="2"/>
          </rPr>
          <t xml:space="preserve">Paso 7. Preparar planes de monitoreo y evaluación.
</t>
        </r>
        <r>
          <rPr>
            <u/>
            <sz val="9"/>
            <color indexed="81"/>
            <rFont val="Tahoma"/>
            <family val="2"/>
          </rPr>
          <t>Actividades</t>
        </r>
        <r>
          <rPr>
            <sz val="9"/>
            <color indexed="81"/>
            <rFont val="Tahoma"/>
            <family val="2"/>
          </rPr>
          <t xml:space="preserve">:
</t>
        </r>
        <r>
          <rPr>
            <i/>
            <sz val="9"/>
            <color indexed="81"/>
            <rFont val="Tahoma"/>
            <family val="2"/>
          </rPr>
          <t>-Incluir un consultor/experto con sólidos conocimientos en monitoreo y evaluación.
-Definir qué información se recogerá, dónde se encontrará, cómo se recopilará y quién se encargará de hacerlo.
-Definir un cronograma de actividades y responsabilidades para la preparación, revisión, aprobación y publicación del informe de evaluación.</t>
        </r>
        <r>
          <rPr>
            <sz val="9"/>
            <color indexed="81"/>
            <rFont val="Tahoma"/>
            <family val="2"/>
          </rPr>
          <t xml:space="preserve">
</t>
        </r>
        <r>
          <rPr>
            <b/>
            <sz val="9"/>
            <color indexed="81"/>
            <rFont val="Tahoma"/>
            <family val="2"/>
          </rPr>
          <t xml:space="preserve">
Paso 9. Organizar la revisión del informe preliminar de evaluación por los actores.
</t>
        </r>
        <r>
          <rPr>
            <u/>
            <sz val="9"/>
            <color indexed="81"/>
            <rFont val="Tahoma"/>
            <family val="2"/>
          </rPr>
          <t>Actividades</t>
        </r>
        <r>
          <rPr>
            <sz val="9"/>
            <color indexed="81"/>
            <rFont val="Tahoma"/>
            <family val="2"/>
          </rPr>
          <t xml:space="preserve">:
</t>
        </r>
        <r>
          <rPr>
            <i/>
            <sz val="9"/>
            <color indexed="81"/>
            <rFont val="Tahoma"/>
            <family val="2"/>
          </rPr>
          <t>-Organizar consultas sobre el informe de la evaluación.
-Revisar el informe y responder a los comentarios.
-Aprobar la versión revisada y final.</t>
        </r>
      </text>
    </comment>
    <comment ref="H59" authorId="0" shapeId="0">
      <text>
        <r>
          <rPr>
            <b/>
            <sz val="9"/>
            <color indexed="81"/>
            <rFont val="Tahoma"/>
            <family val="2"/>
          </rPr>
          <t>Paso 12. Aplicar el ESMF.</t>
        </r>
      </text>
    </comment>
    <comment ref="J59" authorId="0" shapeId="0">
      <text>
        <r>
          <rPr>
            <b/>
            <sz val="9"/>
            <color indexed="81"/>
            <rFont val="Tahoma"/>
            <family val="2"/>
          </rPr>
          <t xml:space="preserve">Paso 9. Organizar la revisión del informe preliminar de evaluación por los actores.
</t>
        </r>
        <r>
          <rPr>
            <u/>
            <sz val="9"/>
            <color indexed="81"/>
            <rFont val="Tahoma"/>
            <family val="2"/>
          </rPr>
          <t>Actividades</t>
        </r>
        <r>
          <rPr>
            <sz val="9"/>
            <color indexed="81"/>
            <rFont val="Tahoma"/>
            <family val="2"/>
          </rPr>
          <t xml:space="preserve">:
</t>
        </r>
        <r>
          <rPr>
            <i/>
            <sz val="9"/>
            <color indexed="81"/>
            <rFont val="Tahoma"/>
            <family val="2"/>
          </rPr>
          <t>-Organizar las consultas sobre el informe de evaluación preliminar.
-Revisar el informe y dar respuesta a los comentarios.
-El Comité de Estándares aprueba la revisión y la versión final.</t>
        </r>
      </text>
    </comment>
    <comment ref="H61" authorId="0" shapeId="0">
      <text>
        <r>
          <rPr>
            <b/>
            <sz val="9"/>
            <color indexed="81"/>
            <rFont val="Tahoma"/>
            <family val="2"/>
          </rPr>
          <t>Paso 9. Preparar el ESMF consistente con las salvaguardas aplicables.</t>
        </r>
      </text>
    </comment>
    <comment ref="J61" authorId="0" shapeId="0">
      <text>
        <r>
          <rPr>
            <b/>
            <sz val="9"/>
            <color indexed="81"/>
            <rFont val="Tahoma"/>
            <family val="2"/>
          </rPr>
          <t xml:space="preserve">Paso 7. Preparar planes de monitoreo y evaluación.
</t>
        </r>
        <r>
          <rPr>
            <u/>
            <sz val="9"/>
            <color indexed="81"/>
            <rFont val="Tahoma"/>
            <family val="2"/>
          </rPr>
          <t>Actividades</t>
        </r>
        <r>
          <rPr>
            <sz val="9"/>
            <color indexed="81"/>
            <rFont val="Tahoma"/>
            <family val="2"/>
          </rPr>
          <t xml:space="preserve">:
</t>
        </r>
        <r>
          <rPr>
            <i/>
            <sz val="9"/>
            <color indexed="81"/>
            <rFont val="Tahoma"/>
            <family val="2"/>
          </rPr>
          <t>-Incluir un consultor/experto con conocimientos sobre monitoreo y evaluación.
-Definir qué información se recogerá, dónde se encontrará, cómo se recopilará y quién se encargará de hacerlo.
-Definir un cronograma de actividades y responsabilidades para la preparación, revisión, aprobación y publicación del informe de evaluación.</t>
        </r>
      </text>
    </comment>
    <comment ref="P61" authorId="0" shapeId="0">
      <text>
        <r>
          <rPr>
            <sz val="9"/>
            <color indexed="81"/>
            <rFont val="Tahoma"/>
            <family val="2"/>
          </rPr>
          <t>• Un sistema de gestión de datos efectivo requerirá arreglos institucionales sustentables para gestionar la información con el paso del tiempo.</t>
        </r>
      </text>
    </comment>
    <comment ref="H63" authorId="0" shapeId="0">
      <text>
        <r>
          <rPr>
            <b/>
            <sz val="9"/>
            <color indexed="81"/>
            <rFont val="Tahoma"/>
            <family val="2"/>
          </rPr>
          <t>Paso 12. Aplicar el ESMF.</t>
        </r>
      </text>
    </comment>
    <comment ref="J63" authorId="0" shapeId="0">
      <text>
        <r>
          <rPr>
            <b/>
            <sz val="9"/>
            <color indexed="81"/>
            <rFont val="Tahoma"/>
            <family val="2"/>
          </rPr>
          <t xml:space="preserve">Paso 10. Publicar el informe de la evaluación.
</t>
        </r>
        <r>
          <rPr>
            <u/>
            <sz val="9"/>
            <color indexed="81"/>
            <rFont val="Tahoma"/>
            <family val="2"/>
          </rPr>
          <t>Actividad</t>
        </r>
        <r>
          <rPr>
            <sz val="9"/>
            <color indexed="81"/>
            <rFont val="Tahoma"/>
            <family val="2"/>
          </rPr>
          <t xml:space="preserve">:
</t>
        </r>
        <r>
          <rPr>
            <i/>
            <sz val="9"/>
            <color indexed="81"/>
            <rFont val="Tahoma"/>
            <family val="2"/>
          </rPr>
          <t>-Poner el informe final a disposición del público.</t>
        </r>
      </text>
    </comment>
  </commentList>
</comments>
</file>

<file path=xl/sharedStrings.xml><?xml version="1.0" encoding="utf-8"?>
<sst xmlns="http://schemas.openxmlformats.org/spreadsheetml/2006/main" count="1887" uniqueCount="706">
  <si>
    <t>A.1</t>
  </si>
  <si>
    <t>A.2</t>
  </si>
  <si>
    <t>A.3</t>
  </si>
  <si>
    <t>A.4</t>
  </si>
  <si>
    <t>B.1</t>
  </si>
  <si>
    <t>B.2</t>
  </si>
  <si>
    <t>B.3</t>
  </si>
  <si>
    <t>C.1</t>
  </si>
  <si>
    <t>C.2</t>
  </si>
  <si>
    <t>D.1</t>
  </si>
  <si>
    <t>D.2</t>
  </si>
  <si>
    <t>D.3</t>
  </si>
  <si>
    <t>Summary</t>
  </si>
  <si>
    <t>E.1</t>
  </si>
  <si>
    <t>E.2</t>
  </si>
  <si>
    <t>E.3</t>
  </si>
  <si>
    <t>E.4</t>
  </si>
  <si>
    <t>SESA</t>
  </si>
  <si>
    <t>Time Frame</t>
  </si>
  <si>
    <t>B.4</t>
  </si>
  <si>
    <t>UN
Tools, Guidelines and Resources</t>
  </si>
  <si>
    <t>Other initiatives
Resources</t>
  </si>
  <si>
    <t>Country
Resources</t>
  </si>
  <si>
    <t>Value</t>
  </si>
  <si>
    <t>Option</t>
  </si>
  <si>
    <t>REDD+</t>
  </si>
  <si>
    <t>SES</t>
  </si>
  <si>
    <t>FCPF</t>
  </si>
  <si>
    <t>-</t>
  </si>
  <si>
    <t>No answer</t>
  </si>
  <si>
    <t>FAO/PROFOR</t>
  </si>
  <si>
    <t>http://www.un-redd.org/Stakeholder_Engagement/Guidelines_On_Stakeholder_Engagement/tabid/55619/Default.aspx</t>
  </si>
  <si>
    <t>http://www.undp.org/content/undp/en/home/librarypage/poverty-reduction/inclusive_development/mainstreaming-human-rights-in-development-policies-and-programmi/</t>
  </si>
  <si>
    <t>http://www.undp.org/content/undp/en/home/librarypage/democratic-governance/human_rights/marginalised-minorities-in-development-programming-a-resource-guide-and-toolkit/</t>
  </si>
  <si>
    <t>FCMC</t>
  </si>
  <si>
    <t>http://www.un-redd.org/Newsletter35/FreedomofInformationandREDD/tabid/105809/Default.aspx</t>
  </si>
  <si>
    <t>A.5</t>
  </si>
  <si>
    <t>A.6</t>
  </si>
  <si>
    <t>D.4</t>
  </si>
  <si>
    <t>http://www.unredd.net/index.php?option=com_docman&amp;task=doc_download&amp;gid=10053&amp;Itemid=53</t>
  </si>
  <si>
    <t>http://tinyurl.com/oxzscqg</t>
  </si>
  <si>
    <t>http://www.unredd.net/index.php?option=com_docman&amp;task=doc_download&amp;gid=10305&amp;Itemid=53</t>
  </si>
  <si>
    <t>E.5</t>
  </si>
  <si>
    <t>•Case Studies on Women’s Inclusion in REDD+ in Cambodia and Sri Lanka.</t>
  </si>
  <si>
    <t>•Developing Social and Environmental Safeguards for REDD+: a guide for bottom up approach (IMAFLORA).</t>
  </si>
  <si>
    <t>•Case Studies on Women’s Inclusion in REDD+ in Cambodia and Sri Lanka; •Developing Social and Environmental Safeguards for REDD+: a guide for bottom up approach (IMAFLORA).</t>
  </si>
  <si>
    <t>•Information Note on Multi-stakeholder processes (REDD+ SES &amp; Proforest); •Guidelines for the use of REDD+ Social &amp; Environmental Standards at country level.</t>
  </si>
  <si>
    <t>•Information Note on Multi-stakeholder processes (REDD+ SES &amp; Proforest); •Guidelines for the use of REDD+ Social &amp; Environmental Standards at country level; •Getting gender right in the REDD+ Social &amp; Environmental Standards (REDD+ SES&amp;WEDO).</t>
  </si>
  <si>
    <t>•Roadmap for Environmental and Social Safeguards for Vietnam’s National REDD+ Action Programme.</t>
  </si>
  <si>
    <t>•Integrating gender into REDD+ Safeguards Implementation in Indonesia.</t>
  </si>
  <si>
    <t>•Manual for the monitoring of socio-environmental safeguards of SISA (Acre, Brazil).</t>
  </si>
  <si>
    <t>•Integrating gender into REDD+ Safeguards Implementation in Indonesia; •Manual for the monitoring of socio-environmental safeguards of SISA (Acre, Brazil).</t>
  </si>
  <si>
    <t>Global Witness</t>
  </si>
  <si>
    <t>FAO/CFS</t>
  </si>
  <si>
    <t>FAO</t>
  </si>
  <si>
    <t>Client Earth</t>
  </si>
  <si>
    <t>Climate Law &amp; Policy</t>
  </si>
  <si>
    <t>SNV-REDD+</t>
  </si>
  <si>
    <t>http://www.undp.org/content/undp/en/home/librarypage/civil_society/a_users_guide_tocivilsocietyassessments/</t>
  </si>
  <si>
    <t>http://www.globalwitness.org/campaigns/environment/forests/independent-monitoring</t>
  </si>
  <si>
    <t>http://www.undp.org/content/undp/en/home/librarypage/democratic-governance/oslo_governance_centre/Institutional_and_Context_Analysis_Guidance_Note/</t>
  </si>
  <si>
    <t xml:space="preserve">http://www.fao.org/forestry/governance/monitoring/71390/en/ </t>
  </si>
  <si>
    <t xml:space="preserve">http://www.unredd.net/index.php?option=com_docman&amp;task=doc_download&amp;gid=11776&amp;Itemid=53 </t>
  </si>
  <si>
    <t xml:space="preserve">http://www.unredd.net/index.php?option=com_docman&amp;task=doc_download&amp;gid=10081&amp;Itemid=53 </t>
  </si>
  <si>
    <t>http://www.fao.org/nr/tenure/voluntary-guidelines/en/</t>
  </si>
  <si>
    <t xml:space="preserve">http://www.fao.org/docrep/015/i2700t/i2700t00.pdf </t>
  </si>
  <si>
    <t xml:space="preserve">http://www.un-redd.org/Multiple_Benefits_GIS_Mapping_Toolbox/tabid/79198/Default.aspx </t>
  </si>
  <si>
    <t xml:space="preserve">http://www.unredd.net/index.php?option=com_docman&amp;task=cat_view&amp;gid=3403&amp;Itemid=53 </t>
  </si>
  <si>
    <t xml:space="preserve">http://www.un-redd.org/Multiple_Benefits_SEPC/tabid/54130/Default.aspx </t>
  </si>
  <si>
    <t xml:space="preserve">http://www.un-redd.org/Launch_of_FPIC_Guidlines/tabid/105976/Default.aspx </t>
  </si>
  <si>
    <t xml:space="preserve">http://www.unredd.net/index.php?option=com_docman&amp;task=doc_download&amp;gid=12010&amp;Itemid=53 </t>
  </si>
  <si>
    <t xml:space="preserve">http://www.vietnam-redd.org/Web/Default.aspx?tab=download&amp;zoneid=152&amp;subzone=156&amp;child=284&amp;lang=en-US </t>
  </si>
  <si>
    <t>•Check list for Acre criteria and indicators of socio-environmental safeguards for the ISA Carbon Program in SISA.</t>
  </si>
  <si>
    <t xml:space="preserve">•Methods for Assessing and Evaluating Social Impacts of Program-Level REDD+ (FCMC); •Guidelines for the use of REDD+ Social &amp; Environmental Standards at country level; •Options for monitoring &amp; review and reporting on REDD+ safeguards information (REDD+ SES); </t>
  </si>
  <si>
    <t xml:space="preserve">•Information Note on Multi-stakeholder processes (REDD+ SES &amp; Proforest); •Guidelines for the use of REDD+ Social &amp; Environmental Standards at country level; •Getting gender right in the REDD+ Social &amp; Environmental Standards (REDD+ SES&amp;WEDO); </t>
  </si>
  <si>
    <t xml:space="preserve">•Guidelines for the use of REDD+ Social &amp; Environmental Standards at country level; •Options for monitoring &amp; review and reporting on REDD+ safeguards information (REDD+ SES); </t>
  </si>
  <si>
    <t xml:space="preserve">•Independent Forest Monitoring (Global Witness); •Guidelines for the use of REDD+ Social &amp; Environmental Standards at country level; •Information Note on Multi-stakeholder processes (REDD+ SES &amp; Proforest); •Options for monitoring &amp; review and reporting on REDD+ safeguards information (REDD+ SES); </t>
  </si>
  <si>
    <t xml:space="preserve">•Guidelines for the use of REDD+ Social &amp; Environmental Standards at country level; •Information Note on Multi-stakeholder processes (REDD+ SES &amp; Proforest); •Options for monitoring &amp; review and reporting on REDD+ safeguards information (REDD+ SES); </t>
  </si>
  <si>
    <t>http://www.imaflora.org/downloads/biblioteca/guiaREDD_ingles_digital2.pdf</t>
  </si>
  <si>
    <t>http://www.fcmcglobal.org/documents/LISA_REDD_Methods_Review.pdf</t>
  </si>
  <si>
    <t>http://imc.ac.gov.br/wps/wcm/connect/70fe4900422307018294a271c3a11451/Check_List_Indicadores+Acreanos_Final.pdf?MOD=AJPERES</t>
  </si>
  <si>
    <t/>
  </si>
  <si>
    <t xml:space="preserve"> •UN-REDD/FCPF Guidelines on Stakeholder Engagement in REDD+ Readiness; • Institutional and Context Analysis (ICA) Guidance Note; • Guidance Note on Gender Sensitive REDD+; </t>
  </si>
  <si>
    <t xml:space="preserve"> •UN-REDD/FCPF Guidelines on Stakeholder Engagement in REDD+ Readiness; •Institutional and Context Analysis (ICA) Guidance Note; •Guidance Note on Gender Sensitive REDD+; </t>
  </si>
  <si>
    <t xml:space="preserve"> •Guidance Note on Gender Sensitive REDD+; •Guidance on Conducting REDD+ Corruption Risk Assessment; </t>
  </si>
  <si>
    <t xml:space="preserve"> •UN-REDD/FCPF Guidelines on Stakeholder Engagement in REDD+ Readiness; •Participatory Governance Assessments for REDD+, PGA Practical Guide; •Guidance on conducting REDD+ Corruption Risk Assessment; </t>
  </si>
  <si>
    <t xml:space="preserve"> •Assessing Forest Governance: A Practical Guide to Data Collection, Analysis and Use; </t>
  </si>
  <si>
    <t xml:space="preserve"> •UN-REDD Programme Social and Environmental Principles and Criteria (SEPC); •Exploring Multiple Benefits Mapping Toolbox and A manual for the Exploring Multiple Benefits tool; •Series of QGIS tutorials on ‘Using spatial information to support decisions on safeguards and multiple benefits for REDD+; •Framework for Assessing and Monitoring Forest Governance; •Assessing Forest Governance: A Practical Guide to Data Collection, Analysis and Use; </t>
  </si>
  <si>
    <t xml:space="preserve"> •Framework for Assessing and Monitoring Forest Governance; •Voluntary Guidelines on the Responsible Governance of Tenure; •Legal analysis of cross-cutting issues for REDD+ implementation: lessons learned from Mexico, Viet Nam and Zambia; </t>
  </si>
  <si>
    <t xml:space="preserve">•A Guide to Understanding and Implementing UNFCCC REDD+ Safeguards (Client Earth); •Conceptual framework for the design of a national safeguards system (Climate Law &amp; Policy); </t>
  </si>
  <si>
    <t xml:space="preserve"> •Participatory Governance Assessments for REDD+, PGA Practical Guide; •Assessing Forest Governance: A Practical Guide to Data Collection, Analysis and Use; </t>
  </si>
  <si>
    <t>http://www.clientearth.org/reports/a-guide-for-consistent-implementation-of-redd+-safeguards.pdf</t>
  </si>
  <si>
    <t>http://www.clientearth.org/reports/a-guide-to-understanding-and-implementing-unfccc-redd+-safeguards.pdf</t>
  </si>
  <si>
    <t>http://www.clientearth.org/reports/guia-para-comprender-e-implementar-las-salvaguardas-de-redd+-de-la-cmnucc.pdf</t>
  </si>
  <si>
    <t xml:space="preserve">http://www.imaflora.org/downloads/biblioteca/guiaREDD_espanhol_digital2.pdf </t>
  </si>
  <si>
    <t xml:space="preserve">http://www.imaflora.org/downloads/biblioteca/guiaREDD_frances_digital2.pdf </t>
  </si>
  <si>
    <t>http://www.unredd.net/index.php?option=com_docman&amp;task=doc_download&amp;gid=9250&amp;Itemid=53</t>
  </si>
  <si>
    <t>http://www.unredd.net/index.php?option=com_docman&amp;task=doc_download&amp;gid=10185&amp;Itemid=53</t>
  </si>
  <si>
    <t xml:space="preserve">http://www.fao.org/forestry/governance/monitoring/71390/es/ </t>
  </si>
  <si>
    <t xml:space="preserve">http://www.fao.org/forestry/governance/monitoring/71390/fr/ </t>
  </si>
  <si>
    <t>http://www.redd-standards.org/index.php?option=com_eywafm&amp;task=cat_view&amp;gid=56&amp;Itemid=185</t>
  </si>
  <si>
    <t xml:space="preserve">http://redd-standards.org/files/REDD_SES_GuidelineV2_SPA.pdf </t>
  </si>
  <si>
    <t xml:space="preserve">http://redd-standards.org/files/REDD_SES_Guidelines_V2_FRENCH.pdf </t>
  </si>
  <si>
    <t xml:space="preserve">http://redd-standards.org/files/Multistakeholder_-Information-Note-REDD-SES-ENG.pdf </t>
  </si>
  <si>
    <t>http://redd-standards.org/files/Multistakeholder-Information-Note-REDDSES-SPA.pdf</t>
  </si>
  <si>
    <t xml:space="preserve">http://redd-standards.org/files/Multistakeholder-Information-Note-REDD-SES-FRE.pdf </t>
  </si>
  <si>
    <t xml:space="preserve">http://redd-standards.org/files/REDDSES_Version_2/REDDSES_Version_2_-_10_September_2012.pdf </t>
  </si>
  <si>
    <t>http://redd-standards.org/files/REDDSES_Version_2/REDDSES_Version_2_-_10_September_2012_SPANISH.pdf</t>
  </si>
  <si>
    <t xml:space="preserve">http://redd-standards.org/files/REDDSES_Version_2_-10_September_2012_FRENCH.pdf </t>
  </si>
  <si>
    <t xml:space="preserve">http://www.un-redd.org/Launch_of_FPIC_Guidlines/tabid/105976/Default.aspx#Spanish </t>
  </si>
  <si>
    <t xml:space="preserve">http://www.un-redd.org/Launch_of_FPIC_Guidlines/tabid/105976/Default.aspx#French </t>
  </si>
  <si>
    <t>http://www.fao.org/nr/tenure/voluntary-guidelines/es/</t>
  </si>
  <si>
    <t>http://www.fao.org/nr/tenure/voluntary-guidelines/fr/</t>
  </si>
  <si>
    <t xml:space="preserve"> </t>
  </si>
  <si>
    <t xml:space="preserve"> •Information Note on Multi-stakeholder processes (REDD+ SES &amp; Proforest); •Guidelines for the use of REDD+ Social &amp; Environmental Standards at country level; </t>
  </si>
  <si>
    <t xml:space="preserve"> •Information Note on Multi-stakeholder processes (REDD+ SES &amp; Proforest); •Guidelines for the use of REDD+ Social &amp; Environmental Standards at country level;</t>
  </si>
  <si>
    <t xml:space="preserve">•Capacity Building Social Inclusion regional Workshop reports; •Asia Pacific Scoping Study of Good Practices for Women’s Inclusion in Forest and other Natural Resource Management Sectors; •User’s Guide to Civil Society Assessment; •Information Note on Multi-stakeholder processes (REDD+ SES &amp; Proforest); •Guidelines for the use of REDD+ Social &amp; Environmental Standards at country level; •Getting gender right in the REDD+ Social &amp; Environmental Standards (REDD+ SES&amp;WEDO); </t>
  </si>
  <si>
    <t>•Case Studies on Women’s Inclusion in REDD+ in Cambodia and Sri Lanka; •Developing Social and Environmental Safeguards for REDD+: a guide for bottom up approach (IMAFLORA);</t>
  </si>
  <si>
    <t xml:space="preserve">•REDD+ SES Principles, Criteria and Indicators; •World Bank Safeguard Policies; •Integrated Safeguards Data Sheet (FCPF Readiness Fund)-Concept Stage; •FCPF Common Approach Document; •A Guide to Understanding and Implementing UNFCCC REDD+ Safeguards (Client Earth); •A Guide for Consistent Implementation of REDD+ Safeguards (Client Earth); </t>
  </si>
  <si>
    <t xml:space="preserve"> •REDD+ SES Principles, Criteria and Indicators; •Guidelines for the use of REDD+ Social &amp; Environmental Standards at country level; •Getting gender right in the REDD+ Social &amp; Environmental Standards (REDD+ SES&amp;WEDO); </t>
  </si>
  <si>
    <t>ID#</t>
  </si>
  <si>
    <t xml:space="preserve">http://www.unredd.net/index.php?option=com_docman&amp;task=doc_download&amp;gid=6800&amp;Itemid=53 </t>
  </si>
  <si>
    <t xml:space="preserve">http://www.unredd.net/index.php?option=com_docman&amp;task=doc_download&amp;gid=6799&amp;Itemid=53 </t>
  </si>
  <si>
    <t xml:space="preserve">http://www.unredd.net/index.php?option=com_docman&amp;task=doc_details&amp;gid=11998&amp;Itemid=53 </t>
  </si>
  <si>
    <t xml:space="preserve">http://www.unredd.net/index.php?option=com_docman&amp;task=doc_details&amp;gid=11999&amp;Itemid=53 </t>
  </si>
  <si>
    <t xml:space="preserve">www.tinyurl.com/redd-cra-v2 </t>
  </si>
  <si>
    <t xml:space="preserve">http://www.redd-standards.org/files/pdf/redd-docs/Standards/REDD_SES_Guidelines_Version_2_-_16_November_2012.pdf </t>
  </si>
  <si>
    <t xml:space="preserve">http://wocan.org/sites/drupal.wocan.org/files/Integrating%20Gender%20Into%20REDD%2B%20Safeguards%20Implementation%20in%20Indonesia.pdf </t>
  </si>
  <si>
    <t>http://www.unredd.net/index.php?option=com_docman&amp;task=doc_download&amp;gid=11401&amp;Itemid=53</t>
  </si>
  <si>
    <t>http://www.unredd.net/index.php?option=com_docman&amp;task=doc_download&amp;gid=11841&amp;Itemid=53</t>
  </si>
  <si>
    <t xml:space="preserve">http://climatelawandpolicy.com/userfiles/file/Marco%20Conceptual%20Sistema%20Nacional%20de%20Salvaguardas_FINAL%202014.pdf </t>
  </si>
  <si>
    <t xml:space="preserve">http://www.alianza-mredd.org/uploads/ckfinder_files/files/Recomendaciones%20SIS_FINAL_feb2014.pdf </t>
  </si>
  <si>
    <t xml:space="preserve">http://climatelawandpolicy.com/userfiles/file/Analisis%20marco%20legal%20e%20iniciativas%20relevantes%20de%20salvaguardas_FINAL_2014.pdf </t>
  </si>
  <si>
    <t>http://web.worldbank.org/WBSITE/EXTERNAL/PROJECTS/EXTPOLICIES/EXTSAFEPOL/0,,menuPK:584441~pagePK:64168427~piPK:64168435~theSitePK:584435,00.html</t>
  </si>
  <si>
    <t>https://www.forestcarbonpartnership.org/sites/forestcarbonpartnership.org/files/Documents/PDF/Jun2011/FCPF_Concept-stage_ISDS_11-12-10.pdf</t>
  </si>
  <si>
    <t>https://www.forestcarbonpartnership.org/sites/forestcarbonpartnership.org/files/Documents/PDF/Aug2012/FCPF%20Readiness%20Fund%20Common%20Approach%208-9-12.pdf</t>
  </si>
  <si>
    <t>http://www.forestcarbonpartnership.org/sites/forestcarbonpartnership.org/files/Documents/PDF/Jun2011/Attachment%201%20Guidelines%20and%20generic%20ToR%20for%20SESA%20and%20ESMF.pdf</t>
  </si>
  <si>
    <t>http://www.forestcarbonpartnership.org/sites/fcp/files/2013/june2013/FMT%20Note%20CF-2013-3_FCPF%20WB%20Safeguard%20Policies%20and%20UNFCCC%20REDD%2B%20Safeguards_FINAL.pdf</t>
  </si>
  <si>
    <t>https://www.forestcarbonpartnership.org/sites/forestcarbonpartnership.org/files/Documents/PDF/Jan2013/Evaluating%20a%20GRM%201.3.pdf</t>
  </si>
  <si>
    <t xml:space="preserve">https://www.forestcarbonpartnership.org/capacity-building-social-inclusion-regional-workshops# </t>
  </si>
  <si>
    <t>https://www.forestcarbonpartnership.org/capacity-building-social-inclusion-regional-workshops#</t>
  </si>
  <si>
    <t xml:space="preserve"> •UN-REDD/FCPF Guidelines on Stakeholder Engagement in REDD+ Readiness; •UN-REDD Guidelines on Free, Prior, and Informed Consent (FPIC);•Guidance on Conducting REDD+ Corruption Risk Assessment; •Exploring Multiple Benefits Mapping Toolbox and  A manual for the Exploring Multiple Benefits tool; •Series of QGIS tutorials on ‘Using spatial information to support decisions on safeguards and multiple benefits for REDD+; </t>
  </si>
  <si>
    <t xml:space="preserve"> •UN-REDD/FCPF Guidelines on Stakeholder Engagement in REDD+ Readiness; •UN-REDD Guidelines on Free, Prior, and Informed Consent (FPIC); •Guidance on Conducting REDD+ Corruption Risk Assessment; •Exploring Multiple Benefits Mapping Toolbox and A manual for the Exploring Multiple Benefits tool; •Series of QGIS tutorials on ‘Using spatial information to support decisions on safeguards and multiple benefits for REDD+; </t>
  </si>
  <si>
    <t xml:space="preserve"> •UN-REDD/FCPF Guidelines on Stakeholder Engagement in REDD+ Readiness; •Participatory Governance Assessments for REDD+, PGA Practical Guide; •Guidance on Conducting REDD+ Corruption Risk Assessment; </t>
  </si>
  <si>
    <t>•World Bank Safeguard Policies and the UNFCCC REDD+ Safeguards; •REDD+ SES Principles, Criteria and Indicators;</t>
  </si>
  <si>
    <t xml:space="preserve"> •The Benefits and Risks Tool (BeRT) 2.0; • UN-REDD Guidelines on Free, Prior, and Informed Consent (FPIC); •Voluntary Guidelines on the Governance of Tenure; •Policy Brief: Tenure &amp; REDD+: Developing enabling tenure conditions for REDD+; •Legal analysis of cross-cutting issues for REDD+ implementation: lessons learned from Mexico, Viet Nam and Zambia; •Guidance on Conducting REDD+ Corruption Risk Assessment; </t>
  </si>
  <si>
    <t xml:space="preserve"> •The Benefits and Risks Tool (BeRT) 2.0; •UN-REDD Guidelines on Free, Prior, and Informed Consent (FPIC); •Voluntary Guidelines on the Governance of Tenure; •Policy Brief: Tenure &amp; REDD+: Developing enabling tenure conditions for REDD+; •Development Law Service; •Legal analysis of cross-cutting issues for REDD+ implementation: lessons learned from Mexico, Viet Nam and Zambia; </t>
  </si>
  <si>
    <t xml:space="preserve">•FCPF Common Approach Document (Attachment 1 Guidelines and Generic Terms of Reference for ESMF); •A Guide to Understanding and Implementing UNFCCC REDD+ Safeguards (Client Earth); </t>
  </si>
  <si>
    <t>•Recommendations for the design of a national safeguards systems in Mexico (Climate Law &amp; Policy); •Roadmap for Environmental and Social Safeguards for Vietnam’s National REDD+ Action Programme.</t>
  </si>
  <si>
    <t>•Guidelines for the use of REDD+ Social &amp; Environmental Standards at country level; •Options for monitoring &amp; review and reporting on REDD+ safeguards information (REDD+ SES).</t>
  </si>
  <si>
    <t>•Participatory Governance Assessments for REDD+, PGA Practical Guide; •Assessing Forest Governance: A Practical Guide to Data Collection, Analysis and Use; •(draft) Guidelines for monitoring the impacts of REDD+ on biodiversity and ecosystem services; •An annotated (draft) guide to useful resources for monitoring the impacts of REDD+ on biodiversity and ecosystem services; •Framework for Assessing and Monitoring Forest Governance</t>
  </si>
  <si>
    <t xml:space="preserve">•Participatory Governance Assessments for REDD+, PGA Practical Guide;  •Assessing Forest Governance: A Practical Guide to Data Collection, Analysis and Use; •Policy Brief: Participatory biodiversity monitoring: Considerations for national REDD+ programmes; •National Forest Monitoring Systems: Monitoring and Measurement, Reporting and Verification (M &amp; MRV) in the context of REDD+ Activities; </t>
  </si>
  <si>
    <t xml:space="preserve"> •UN-REDD/FCPF Guidelines on Stakeholder Engagement in REDD+ Readiness; •Participatory Governance Assessments for REDD+, PGA Practical Guide;  •Assessing Forest Governance: A Practical Guide to Data Collection, Analysis and Use; </t>
  </si>
  <si>
    <t xml:space="preserve"> •Ensuring inclusive, transparent and accountable national REDD+ systems: the role of freedom of information (country case studies); •Participatory Governance Assessments for REDD+, PGA Practical Guide; •Assessing Forest Governance: A Practical Guide to Data Collection, Analysis and Use; •National Forest Monitoring Systems: Monitoring and Measurement, Reporting and Verification (M &amp; MRV) in the context of REDD+ Activities; </t>
  </si>
  <si>
    <t xml:space="preserve"> •Assessing Forest Governance: A Practical Guide to Data Collection, Analysis and Use; •Participatory Governance Assessments for REDD+, PGA Practical Guide;  </t>
  </si>
  <si>
    <t xml:space="preserve"> •Assessing Forest Governance: A Practical Guide to Data Collection, Analysis and Use; •Voluntary Guidelines on the Responsible Governance of Tenure; </t>
  </si>
  <si>
    <t xml:space="preserve">•Guidelines for the use of REDD+ Social &amp; Environmental Standards at country level; </t>
  </si>
  <si>
    <t xml:space="preserve"> •Assessing Forest Governance: A Practical Guide to Data Collection, Analysis and Use; •Participatory Governance Assessments for REDD+, PGA Practical Guide.</t>
  </si>
  <si>
    <t>•Developing Social and Environmental Safeguards for REDD+: a guide for bottom up approach (IMAFLORA); •(Draft) Developing Country-led safeguard systems for national REDD+ programmes: operational guidelines.</t>
  </si>
  <si>
    <t xml:space="preserve"> •Assessing Forest Governance: A Practical Guide to Data Collection, Analysis and Use; •Participatory Governance Assessments for REDD+, PGA Practical Guide; •Ensuring inclusive, transparent and accountable national REDD+ systems: the role of freedom of information (country case studies); •Exploring Multiple Benefits Mapping Toolbox and A manual for the Exploring Multiple Benefits tool; •Series of QGIS tutorials on ‘Using spatial information to support decisions on safeguards and multiple benefits for REDD+; •National Forest Monitoring Systems: Monitoring and Measurement, Reporting and Verification (M &amp; MRV) in the context of REDD+ Activities; •Voluntary Guidelines on the Responsible Governance of Tenure.</t>
  </si>
  <si>
    <t xml:space="preserve">https://www.forestcarbonpartnership.org/sites/forestcarbonpartnership.org/files/Documents/PDF/Aug2012/Attachment%204%20grievance%20and%20redress%20mechanism%208-9-2012.pdf </t>
  </si>
  <si>
    <t xml:space="preserve">http://www.unredd.net/index.php?option=com_docman&amp;task=doc_download&amp;gid=11841&amp;Itemid=53 </t>
  </si>
  <si>
    <r>
      <t>PROPÓSITO</t>
    </r>
    <r>
      <rPr>
        <b/>
        <sz val="10"/>
        <color indexed="56"/>
        <rFont val="Calibri"/>
        <family val="2"/>
      </rPr>
      <t>:</t>
    </r>
  </si>
  <si>
    <t>La Herramienta del Enfoque sobre salvaguardas a nivel de país (CAST, por sus siglas en inglés) está diseñada para apoyar la planificación de actividades relacionadas con las salvaguardas de REDD+ y los sistemas de información de salvaguardas (SIS) en el plano nacional, como una respuesta a las decisiones de la CMNUCC pertinentes.  No se pretende que se utilice como una herramienta externa para evaluar o valorar el desempeño de un país.</t>
  </si>
  <si>
    <t>CAST puede ayudar a un país a lograr lo siguiente:</t>
  </si>
  <si>
    <t>• Identificar y establecer un orden de prioridad de actividades (y/o revisar aquellas actividades que se hayan llevado a cabo hasta la fecha) para desarrollar o continuar desarrollando su enfoque sobre salvaguardas en el contexto de la Estrategia Nacional de REDD+;</t>
  </si>
  <si>
    <t>• Identificar las herramientas, las directrices y los recursos de apoyo disponibles para cada actividad o área de trabajo;</t>
  </si>
  <si>
    <t>• Aclarar cómo los procesos y herramientas de los diversos enfoques sobre salvaguardas, incluyendo aquellos de la Evaluación Social y Ambiental Estratégica (SESA) del Fondo para Reducir Emisiones de Carbono mediante la Protección de Bosques (FCPF), y los Estándares Sociales y Ambientales (REDD+ SES) de la Alianza para el Clima, Comunidad y Biodiversidad (CCBA) y CARE International; corresponden a los pasos y actividades genéricas para la planificación e implementación del enfoque sobre salvaguardas a nivel país.</t>
  </si>
  <si>
    <r>
      <t>FORMATO</t>
    </r>
    <r>
      <rPr>
        <b/>
        <sz val="10"/>
        <color indexed="56"/>
        <rFont val="Calibri"/>
        <family val="2"/>
      </rPr>
      <t>:</t>
    </r>
  </si>
  <si>
    <t>Esta herramienta está organizada en cinco partes interrelacionadas a través de las cuales se guiará al usuario de manera secuencial:</t>
  </si>
  <si>
    <t>Preguntas tipo Encuesta para identificar las actividades relativas a salvaguardas;</t>
  </si>
  <si>
    <t>CAST se ha diseñado con el propósito de que sea aplicable a una gama amplia de actividades relativas a las salvaguardas de REDD+ y a los SIS en un país y no se limita únicamente a las actividades apoyadas por el Programa ONU-REDD. Gracias a este diseño genérico, cualquier país REDD+ puede aplicar CAST, sea éste un país socio del Programma ONU-REDD o no.</t>
  </si>
  <si>
    <t>• Se recomienda aplicar esta herramienta como parte de un ejercicio grupal con múltiples partes interesadas,  involucrando a participantes de agencias, instituciones y organizaciones relevantes que estén familiarizadas con el enfoque sobre salvaguardas  a nivel país.</t>
  </si>
  <si>
    <t>• La herramienta es más efectiva cuando las secciones interrelacionadas se completan de manera secuencial. Se ruega seguir las instrucciones ubicadas al principio de cada sección.</t>
  </si>
  <si>
    <r>
      <t>• En la sección de "</t>
    </r>
    <r>
      <rPr>
        <b/>
        <u/>
        <sz val="10"/>
        <color indexed="56"/>
        <rFont val="Calibri"/>
        <family val="2"/>
      </rPr>
      <t>Identificación</t>
    </r>
    <r>
      <rPr>
        <sz val="10"/>
        <color indexed="56"/>
        <rFont val="Calibri"/>
        <family val="2"/>
      </rPr>
      <t>", se desplegarán mensajes con comentarios al pasar el cursor sobre los iconos rojos/grises.  Éstos están disponibles para preguntas específicas con el fin de proporcionar:</t>
    </r>
  </si>
  <si>
    <t>a. Consideraciones adicionales para una pregunta en particular;</t>
  </si>
  <si>
    <t>b. Especificación de las actividades correspondientes en el marco de SESA o REDD+ SES en las columnas apropiadas ubicadas a la izquierda/derecha, respectivamente (disponible para los países en que sea aplicable).</t>
  </si>
  <si>
    <t>País:</t>
  </si>
  <si>
    <t>Sección</t>
  </si>
  <si>
    <t>Actividades</t>
  </si>
  <si>
    <t>Preguntas</t>
  </si>
  <si>
    <t>Sección A – Análisis de partes interesadas, sensibilización y desarrollo de capacidades</t>
  </si>
  <si>
    <t>Sección B – Preparación del desarrollo del enfoque sobre salvaguardas a nivel de país, incluyendo el desarrollo de un conjunto de salvaguardas nacionales cuando sea pertinente</t>
  </si>
  <si>
    <t>Sección C – Definición o desarrollo de políticas, leyes y reglamentos sobre salvaguardas</t>
  </si>
  <si>
    <t>Sección D – Recopilación de información sobre salvaguardas</t>
  </si>
  <si>
    <t>Llevar a cabo un ejercicio de mapeo de las partes interesadas.</t>
  </si>
  <si>
    <t>Desarrollar un proceso para informar e involucrar a las partes interesadas de REDD+.</t>
  </si>
  <si>
    <t>Sensibilizar sobre el concepto de las salvaguardas de REDD+.</t>
  </si>
  <si>
    <t>Sensibilizar sobre los riesgos y beneficios sociales y ambientales potenciales y relativos a REDD+ a nivel de país.</t>
  </si>
  <si>
    <t>Desarrollar las capacidades de las partes interesadas para su involucramiento en el desarrollo del enfoque sobre salvaguardas a nivel de país.</t>
  </si>
  <si>
    <t>Establecer un grupo de trabajo, comité o mesa de trabajo de las múltiples partes interesadas sobre salvaguardas.</t>
  </si>
  <si>
    <t>Definir arreglos institucionales y de procedimiento para el enfoque sobre salvaguardas a nivel de país.</t>
  </si>
  <si>
    <t>Diseñar un proceso consultivo y participativo para el desarrollo del enfoque sobre salvaguardas a nivel de país.</t>
  </si>
  <si>
    <t>Definir los objetivos del enfoque sobre salvaguardas a nivel de país identificando los asuntos sociales y ambientales clave a nivel de país.</t>
  </si>
  <si>
    <t>Desarrollar una interpretación a nivel nacional de las salvaguardas de REDD+, en forma de normas, principios o criterios (si es que así se ha decidido).</t>
  </si>
  <si>
    <t>Analizar los vacíos de las PLR existentes</t>
  </si>
  <si>
    <t>Desarrollar nuevas PLR y/o enmendar las existentes (según sea necesario).</t>
  </si>
  <si>
    <t>Analizar vacíos de los sistemas de información existentes.</t>
  </si>
  <si>
    <t xml:space="preserve">Desarrollar/adaptar indicadores relativos a las salvaguardas de REDD+.  </t>
  </si>
  <si>
    <t>Aplicar métodos y metodologías para la recopilación de información.</t>
  </si>
  <si>
    <t xml:space="preserve">Validar el enfoque metodológico para la recopilación de información sobre salvaguardas. </t>
  </si>
  <si>
    <t>Desarrollar un marco para el suministro de información.</t>
  </si>
  <si>
    <t>Desarrollar procedimientos de garantía de calidad para la información sobre salvaguardas.</t>
  </si>
  <si>
    <t>Conducir un análisis y evaluación con las partes interesadas de la información sobre salvaguardas.</t>
  </si>
  <si>
    <t>Desarrollar un enfoque para almacenar y gestionar información sobre salvaguardas con el paso del tiempo.</t>
  </si>
  <si>
    <t>Compartir públicamente la información sobre cómo se están abordando y respetando las salvaguardas.</t>
  </si>
  <si>
    <t>¿Se ha llevado a cabo un proceso de mapeo de partes interesadas con el fin de identificar a los actores pertinentes de REDD+?</t>
  </si>
  <si>
    <t>¿Se ha desarrollado un proceso para informar e involucrar a las partes interesadas de REDD+?</t>
  </si>
  <si>
    <t>¿Se ha informado a las partes interesadas sobre el concepto de las salvaguardas de REDD+?</t>
  </si>
  <si>
    <t>¿Se ha informado a las partes interesadas sobre los riesgos y beneficios sociales y ambientales potenciales asociados a REDD+ en el país?</t>
  </si>
  <si>
    <t>¿Se han llevado a cabo actividades para garantizar que las partes interesadas tengan la capacidad de involucrarse en el desarrollo del enfoque sobre salvaguardas a nivel de país?</t>
  </si>
  <si>
    <t>¿Se ha establecido un equipo o grupo de trabajo de actores múltiples para liderar/facilitar el desarrollo del enfoque sobre salvaguardas a nivel de país?</t>
  </si>
  <si>
    <t>¿Se han definido arreglos institucionales y de procedimiento para el enfoque sobre salvaguardas a nivel de país?</t>
  </si>
  <si>
    <t>¿Se ha diseñado un proceso consultivo y participativo para el desarrollo/implementación del enfoque sobre salvaguardas a nivel de país?</t>
  </si>
  <si>
    <t>¿Se han determinado los objetivos del enfoque sobre salvaguardas a nivel de país , sobre la base de los riesgos y beneficios sociales y ambientales identificados?</t>
  </si>
  <si>
    <t xml:space="preserve">¿El país ha desarrollado una interpretación a nivel nacional de las salvaguardas de REDD+, en forma de normas, principios o criterios? </t>
  </si>
  <si>
    <t xml:space="preserve">¿Se ha llevado a cabo un análisis de los vacíos para evaluar las políticas, leyes y reglamentos (PLR) con respecto al enfoque sobre salvaguardas a nivel de país? </t>
  </si>
  <si>
    <t>Para cualquier vacío o inconsistencia identificada en las políticas, leyes y reglamentos (PLR) actuales, ¿se han desarrollado nuevas PLR (o enmendado las existentes) con el fin de alcanzar los objetivos del enfoque sobre salvaguardas a nivel de país?</t>
  </si>
  <si>
    <t>¿Se ha conducido una evaluación de las fuentes y los sistemas de información existentes pertinentes a las salvaguardas?</t>
  </si>
  <si>
    <t>¿Se han desarrollado/actualizado indicadores para evaluar si las salvaguardas se están abordando y respetando?</t>
  </si>
  <si>
    <t>¿Se han aplicado métodos y metodologías (ya sea nuevas o existentes) para recopilar información?</t>
  </si>
  <si>
    <t>¿El enfoque metodológico para la recopilación de información sobre salvaguardas ha sido validado por las partes interesadas?</t>
  </si>
  <si>
    <t>¿Se han desarrollado procedimientos para ayudar a garantizar la calidad y la credibilidad de la información recopilada a través del sistema de información de salvaguardas?</t>
  </si>
  <si>
    <t>¿Se ha evaluado la información recopilada a través del sistema de información de salvaguardas, en consulta con las múltiples partes interesadas?</t>
  </si>
  <si>
    <t>¿Se ha desarrollado un enfoque para almacenar y gestionar información sobre salvaguardas con el paso del tiempo?</t>
  </si>
  <si>
    <t>Si</t>
  </si>
  <si>
    <t>Por considerarse</t>
  </si>
  <si>
    <t>Actividad no prioritaria</t>
  </si>
  <si>
    <t>Comentarios</t>
  </si>
  <si>
    <t>Parte 1: Identificación</t>
  </si>
  <si>
    <t>Parte 2: Recursos informativos</t>
  </si>
  <si>
    <t>Parte 3: Establecimiento de prioridades</t>
  </si>
  <si>
    <t>Parte 4: Planificación</t>
  </si>
  <si>
    <t>Parte 5: Aplicación de recursos informativos</t>
  </si>
  <si>
    <t>Haga clic en la casilla adecuada correspondiente a cada pregunta para elegir la respuesta que más se ajuste al estatus actual del país.  Si se elige proporcionar más detalles, se puede usar la columna "comentarios".  En esta columna, existen preguntas guía que sugieren los tipos de detalles que pueden ser pertinentes mencionar.  Una vez se haya terminado de responder a todas las preguntas, haga clic en el ícono "siguiente", en la parte inferior de la página, para continuar con el análisis.</t>
  </si>
  <si>
    <t>Abordado</t>
  </si>
  <si>
    <t>Éste es un análisis autogenerado. Tan pronto como haya analizado la retroalimentación, puede hacer clic en el ícono de "siguiente" en la parte inferior para ordenar algunas actividades por prioridad con base en sus respuestas.</t>
  </si>
  <si>
    <t>Mapeo de las partes interesadas</t>
  </si>
  <si>
    <t>Realización de consultas</t>
  </si>
  <si>
    <t>Sensibilización</t>
  </si>
  <si>
    <t>Desarrollo de capacidades de las partes interesadas</t>
  </si>
  <si>
    <t>Establecimiento de un grupo de trabajo multisectorial de partes interesadas</t>
  </si>
  <si>
    <t>Definición de los arreglos</t>
  </si>
  <si>
    <t>Diseño de un proceso consultivo</t>
  </si>
  <si>
    <t>Definición de objetivos</t>
  </si>
  <si>
    <t>Desarrollo de una interpretación nacional de las salvaguardas de REDD+</t>
  </si>
  <si>
    <t>Realización de un análisis de vacíos de las PLR</t>
  </si>
  <si>
    <t>Desarrollo/enmienda de las PLR</t>
  </si>
  <si>
    <t>Realización de un análisis de vacíos de las fuentes/Sistemas de Información</t>
  </si>
  <si>
    <t>Diseño de indicadores</t>
  </si>
  <si>
    <t>Aplicación de métodos/metodologías</t>
  </si>
  <si>
    <t>Validación del enfoque metodológico</t>
  </si>
  <si>
    <t>Desarrollo de un marco para el Suministro de Información</t>
  </si>
  <si>
    <t>Desarrollo de procedimientos de garantía de calidad</t>
  </si>
  <si>
    <t>Análisis y evaluación de información sobre salvaguardas a manos de las partes interesadas</t>
  </si>
  <si>
    <t>Desarrollo de un enfoque de gestión de datos</t>
  </si>
  <si>
    <t>Compartición de información</t>
  </si>
  <si>
    <t>Recursos para temas transversales</t>
  </si>
  <si>
    <t>A pesar de que ya se ha identificado a todos aquellos actores que se involucrarán en el desarrollo del enfoque sobre salvaguardas a nivel de país, podría ser útil continuar con el mapeo de las partes interesadas de manera regular, dado que la situación de los grupos marginados y vulnerables en particular, podría cambiar con el tiempo.</t>
  </si>
  <si>
    <t>Dado que este ejercicio de mapeo se está llevando a cabo, se deberá prestar atención especial a la inclusión de los pueblos indígenas y otras comunidades dependientes de los bosques, a las mujeres y/u otros grupos vulnerables. Para una mayor orientación, los siguientes recursos se encuentran disponibles:</t>
  </si>
  <si>
    <t xml:space="preserve">Cuando el ejercicio de mapeo se esté llevando a cabo, se deberá prestar atención especial a la inclusión de los pueblos indígenas y otras comunidades dependientes de los bosques, a las mujeres y/u otros grupos vulnerables. Para una mayor orientación, los siguientes recursos se encuentran disponibles: </t>
  </si>
  <si>
    <t>Si se decide llevar a cabo el ejercicio de mapeo de las partes, se deberá prestar atención especial a la inclusión de los pueblos indígenas y otras comunidades dependientes de los bosques, a las mujeres y/u otros grupos vulnerables. Para una mayor orientación, los siguientes recursos se encuentran disponibles:</t>
  </si>
  <si>
    <t>A pesar de que se ha desarrollado un proceso para informar e involucrar a las partes interesadas de REDD+ en el desarrollo del enfoque sobre salvaguardas a nivel de país, puede ser útil revisar este proceso periódicamente.</t>
  </si>
  <si>
    <t>Dado que este proceso para informar e involucrar a las partes interesadas de REDD+ se está llevando a cabo, se deberá prestar atención especial a la inclusión y la participación de los pueblos indígenas y otras comunidades dependientes de los bosques, a las mujeres y/u otros grupos vulnerables. Para una mayor orientación, los siguientes recursos están disponibles:</t>
  </si>
  <si>
    <t>Cuando se desarrolle el proceso para informar e involucrar a las partes interesadas de REDD+, se deberá prestar atención especial a la inclusión y la participación de los pueblos indígenas y otras comunidades dependientes de los bosques, a las mujeres y/u otros grupos vulnerables. Para una mayor orientación, los siguientes recursos están disponibles:</t>
  </si>
  <si>
    <t xml:space="preserve">Para una orientación sobre el proceso para informar e involucrar a las partes interesadas de REDD+, se deberá prestar atención especial a la inclusión y la participación de los pueblos indígenas y otras comunidades dependientes de los bosques, a las mujeres y/u otros grupos vulnerables; y los siguientes documentos están disponibles: </t>
  </si>
  <si>
    <t>Las partes interesadas claves están informadas sobre el concepto de las salvaguardas de REDD+.  Se recomienda continuar llevando a cabo actividades de sensibilización de manera periódica.</t>
  </si>
  <si>
    <t>Para una mayor orientación sobre la planificación e realización de actividades para informar a las partes interesadas acerca del concepto de las salvaguardas de REDD+, los siguientes recursos están disponibles:</t>
  </si>
  <si>
    <t>Para una orientación sobre la planificación e implementación de actividades para informar a las partes interesadas acerca del concepto de las salvaguardas de REDD+, los siguientes recursos están disponibles:</t>
  </si>
  <si>
    <t>Las partes interesadas están informadas sobre los riesgos y beneficios sociales y ambientales potenciales asociados a REDD+ en el país. Se recomienda continuar llevando a cabo actividades de sensibilización de manera periódica, dado que podrían surgir nuevos riesgos y beneficios potenciales a medida que se avanza en los procesos de REDD+.</t>
  </si>
  <si>
    <t>Para una mejor orientación sobre la planificación y la implementación periódica de actividades de sensibilización sobre los riesgos y beneficios sociales y ambientales asociados a REDD+ en el país, están disponibles los siguientes recursos:</t>
  </si>
  <si>
    <t>Para una orientación sobre la planificación y la implementación periódica de actividades de sensibilización sobre los riesgos y beneficios sociales y ambientales asociados a REDD+ en el país, están disponibles los siguientes recursos:</t>
  </si>
  <si>
    <t>Las partes interesadas de REDD+ tienen la capacidad de involucrarse en el desarrollo del enfoque sobre salvaguardas a nivel de país, pero las necesidades de capacidad, probablemente tendrán que ser reevaluadas con el tiempo a medida que se avanza en los procesos nacionales de REDD+. Es importante recordar que algunas partes interesadas podrían requerir apoyo de capacitación más especializado y continuo y en formas adaptadas a sus contextos y necesidades.</t>
  </si>
  <si>
    <t xml:space="preserve">A lo largo del proceso de desarrollo de capacidades de las partes interesadas para participar en el desarrollo del enfoque nacional sobre salvaguardas, probablemente será útil tomar en consideración los objetivos del enfoque del país con respecto a las salvaguardas (ya sea que se estén planificando desde el principio o ya estén elaboradas), con el fin de determinar el alcance y el enfoque de las actividades de desarrollo de capacidades. Es importante recordar que algunas partes interesadas podrían requerir apoyo de capacitación más especializado y continuo y en formas adaptadas a sus contextos y necesidades. Para obtener recursos adicionales para guiar las actividades de desarrollo de capacidades para las partes interesadas en las salvaguardas de REDD+, las siguientes herramientas y recursos se encuentran disponibles: </t>
  </si>
  <si>
    <t xml:space="preserve">A lo largo del proceso de construcción de capacidades de las partes interesadas para participar en el desarrollo del enfoque nacional sobre salvaguardas, probablemente será útil tomar en consideración los objetivos del enfoque del país con respecto a las salvaguardas (ya sea que se estén planificando desde el principio o ya estén elaboradas), con el fin de determinar el alcance y el enfoque de las actividades de desarrollo de capacidades. Es importante recordar que algunas partes interesadas podrían requerir apoyo de capacitación más especializado y continuo y en formas adaptadas a sus contextos y necesidades. Para una orientación sobre la realización de actividades de desarrollo de capacidades sobre salvaguardas para las partes interesadas, las siguientes herramientas y recursos se encuentran disponibles: </t>
  </si>
  <si>
    <t xml:space="preserve">Si se decide llevar a cabo actividades para el desarrollo de capacidades de las partes interesadas para que participen en el desarrollo del enfoque nacional sobre salvaguardas, probablemente será útil tomar en consideración los objetivos del enfoque del país con respecto a las salvaguardas (ya sea que se estén planificando desde el principio o ya estén elaboradas), con el fin de determinar el alcance y el enfoque de las actividades de desarrollo de capacidades. Es importante recordar que algunas partes interesadas podrían requerir apoyo de capacitación más especializado y continuo y en formas adaptadas a sus contextos y necesidades. Para una orientación sobre la realización de actividades de desarrollo de capacidades sobre salvaguardas para las partes interesadas, las siguientes herramientas y recursos se encuentran disponibles: </t>
  </si>
  <si>
    <t xml:space="preserve">Se ha establecido un equipo o grupo de trabajo de actores múltiples que lidera/facilita el desarrollo del enfoque sobre salvaguardas a nivel de país. </t>
  </si>
  <si>
    <t>El establecer un grupo de trabajo o comité es un paso esencial para desarrollar el enfoque sobre salvaguardas a nivel de país; para obtener más apoyo sobre el establecimiento de estos grupos de actores múltiples, las siguientes herramientas y recursos están disponibles:</t>
  </si>
  <si>
    <t>El establecer un grupo de trabajo o comité es un paso esencial para desarrollar el enfoque sobre salvaguardas a nivel de país; para obtener apoyo sobre el establecimiento de estos grupos de actores múltiples, las siguientes herramientas y recursos están disponibles:</t>
  </si>
  <si>
    <t>Si se decide establecer un grupo de trabajo o comité dedicado a liderar/facilitar el desarrollo del enfoque sobre salvaguardas a nivel de país, estas herramientas y recursos están disponibles para orientar el establecimiento del equipo de actores múltiples:</t>
  </si>
  <si>
    <t>Se han establecido instituciones, procesos y procedimientos formales e informales con el fin de diseñar e implementar un enfoque sobre salvaguardas a nivel de país efectivo.</t>
  </si>
  <si>
    <t>Para el trabajo en curso de la definición de los arreglos institucionales y de procedimiento, será útil considerar la posible necesidad de arreglos formales que proveerán los recursos financieros y humanos necesarios, así como los posibles arreglos jurídicos para asegurar que las funciones que son parte del enfoque sobre salvaguardas a nivel de país se implementen en su totalidad y con eficiencia.</t>
  </si>
  <si>
    <t>Para el trabajo en curso de la definición los arreglos institucionales y de procedimiento, será útil considerar la posible necesidad de arreglos formales que proveerán los recursos financieros y humanos necesarios, así como los posibles arreglos jurídicos para asegurar que las funciones que son parte del enfoque sobre salvaguardas a nivel de país se implementen en su totalidad y con eficiencia.</t>
  </si>
  <si>
    <t>Si se decide definir los arreglos institucionales y de procedimiento, será útil considerar la necesidad factible de arreglos formales que provean los recursos financieros y humanos necesarios, así como los posibles arreglos jurídicos para garantizar que las funciones que son parte del enfoque sobre salvaguardas a nivel de país se implementen en su totalidad y con eficiencia.</t>
  </si>
  <si>
    <t>Un proceso consultivo y participativo ha sido diseñado para el desarrollo/implementación de un enfoque sobre salvaguardas a nivel de país.</t>
  </si>
  <si>
    <t>Para un apoyo adicional sobre el diseño de un proceso para el desarrollo e implementación del enfoque sobre salvaguardas a nivel de país, el cual sea consultivo, participativo y que tome en cuenta las cuestiones de género, los siguientes recursos están disponibles:</t>
  </si>
  <si>
    <t>Para una orientación sobre el diseño de un proceso para el desarrollo e implementación del enfoque sobre salvaguardas a nivel de país, que sea consultivo, participativo y que tome en cuenta las cuestiones de género, los siguientes recursos están disponibles:</t>
  </si>
  <si>
    <t>Si se decide diseñar un proceso para el desarrollo e implementación del enfoque sobre salvaguardas a nivel de país, que sea consultivo, participativo y que tome en cuenta las cuestiones de género, los siguientes recursos están disponibles:</t>
  </si>
  <si>
    <t>Los objetivos del enfoque sobre salvaguardas a nivel de país se han determinado con base en los riesgos y beneficios sociales y ambientales, tomando en cuenta las decisiones relevantes de la CMNUCC, así como las opciones y/o intervenciones potenciales incluidas en la Estrategia Nacional de REDD+, en caso de que ya se hayan identificado. Otros factores que pueden haberse tomado en cuenta incluyen: otras circunstancias nacionales; otros objetivos normativos/de política relevantes; la necesidad de cumplir con las salvaguardas de organismos financiadores actuales o previstos; las políticas, leyes y reglamentos (PLR) existentes en el país; y los tratados, convenios y acuerdos internacionales de los cuales el país es parte.</t>
  </si>
  <si>
    <t>Mientras se desarrollan los objetivos del enfoque nacional sobre salvaguardas para REDD+, es esencial tomar como referencia los riesgos y beneficios sociales y ambientales identificados en el país.  Probablemente, éstos se asocien con diversos tipos de intervenciones de REDD+ por implementarse (y variarán de acuerdo con el tipo de intervención al que se asocien). Se recomienda tomar en cuenta las decisiones pertinentes de la CMNUCC, así como las opciones y/o intervenciones incluidas en la Estrategia Nacional de REDD+, en caso de que ya se hayan identificado. Otros factores que pueden tomarse en cuenta incluyen: otras circunstancias nacionales; otros objetivos normativos/de política relevantes; la necesidad de cumplir con las salvaguardas de organismos financiadores actuales o previstos; las políticas, leyes y reglamentos (PLR) relevantes existentes en el país; y los tratados, convenios y acuerdos internacionales de los cuales el país es parte.  Para un mayor apoyo sobre cómo determinar los objetivos del país, están disponibles las siguientes herramientas y recursos:</t>
  </si>
  <si>
    <t>Mientras se planifica el desarrollo de los objetivos del enfoque nacional sobre salvaguardas para REDD+, es esencial tomar como referencia los riesgos y beneficios sociales y ambientales identificados en el país. Probablemente, éstos se asocien con diversos tipos de intervenciones de REDD+ a implementarse (y variarán de acuerdo con el tipo de intervención al que se asocien). Se recomienda tomar en cuenta las decisiones pertinentes de la CMNUCC, así como las opciones y/o intervenciones incluidas en la Estrategia Nacional de REDD+, en caso de que ya se hayan identificado. Otros factores que pueden tomarse en cuenta incluyen: otras circunstancias nacionales; otros objetivos normativos/de política relevantes; la necesidad de cumplir con las salvaguardas de organismos financiadores actuales o previstos; las políticas, leyes y reglamentos (PLR) relevantes existentes en el país; y los tratados, convenios y acuerdos internacionales de los cuales el país es parte. Para un mayor apoyo sobre cómo determinar los objetivos del país, le rogamos considerar las siguientes herramientas y recursos:</t>
  </si>
  <si>
    <t>En el futuro, si se decide desarrollar los objetivos del enfoque nacional sobre salvaguardas para REDD+, estos deberían tomar como referencia los riesgos y beneficios sociales y ambientales identificados en el país. Probablemente, éstos se asocien con diversos tipos de intervenciones de REDD+ a implementarse (y variarán de acuerdo con el tipo de intervención al que se asocien).  Se recomienda tomar en cuenta las decisiones pertinentes de la CMNUCC, así como las opciones y/o intervenciones incluidas en la Estrategia Nacional de REDD+, en caso de que ya se hayan identificado. Otros factores que pueden tomarse en cuenta incluyen: otras circunstancias nacionales; otros objetivos normativos/de política relevantes; la necesidad de cumplir con las salvaguardas de organismos financiadores actuales o previstos; las políticas, leyes y reglamentos (PLR) existentes en el país; y los tratados, convenios y acuerdos internacionales de los cuales el país es parte. Para un mayor apoyo sobre cómo determinar los objetivos del país, le rogamos considerar las siguientes herramientas y recursos:</t>
  </si>
  <si>
    <t>El país ha desarrollado una interpretación a nivel nacional de las salvaguardas de REDD+ a manera de principios y criterios con base en los objetivos de su enfoque sobre salvaguardas y tomando en cuenta las decisiones pertinentes de la CMNUCC; asimismo se han tomado en cuenta las opciones disponibles para acciones de REDD+ a nivel nacional (si es que se han identificado); y los riesgos y beneficios sociales y ambientales asociados con dichas opciones/estrategias, o bien, con REDD+ en general, de acuerdo con el contexto del país. Otros factores que podrían haberse tomado en cuenta incluyen: otras circunstancias nacionales; otros objetivos normativos/de política relevantes; la necesidad de cumplir con las salvaguardas de organismos financiadores actuales o previstos; las políticas, leyes y reglamentos existentes relevantes en el país; y los tratados, convenios y acuerdos internacionales de los cuales el país es parte.</t>
  </si>
  <si>
    <t>Mientras se desarrolla la interpretación a nivel nacional de las salvaguardas de REDD+ en forma de normas o principios y criterios, es importante basarlos en los objetivos del país para su enfoque sobre salvaguardas y tomar en cuenta las decisiones pertinentes de la CMNUCC; las opciones y/o intervenciones potenciales incluidas en la Estrategia Nacional de REDD+; y en los riesgos y beneficios sociales y ambientales potenciales asociados a estas opciones/intervenciones (o a REDD+, en general, de conformidad con el contexto del país). Otros factores que pueden tomarse en cuenta incluyen: otras circunstancias nacionales; otros objetivos normativos/de política relevantes; la necesidad de cumplir con las salvaguardas de financiadores actuales o previstos; las políticas, leyes y reglamentos relevantes existentes en el país; y los tratados, convenios y acuerdos internacionales de los cuales el país es parte. Para un mayor apoyo sobre el desarrollo de una interpretación nacional de las salvaguardas de REDD+, le rogamos considerar las siguientes fuentes:</t>
  </si>
  <si>
    <t>Mientras se planifica el desarrollo de una interpretación a nivel nacional de las salvaguardas de REDD+ en forma de normas o principios y criterios, es importante basarlos en los objetivos del país para su enfoque sobre salvaguardas y tomar en cuenta las decisiones pertinentes de la CMNUCC; las opciones y/o intervenciones potenciales incluidas en la Estrategia Nacional de REDD+; y en los riesgos y beneficios sociales y ambientales potenciales asociados a estas opciones/intervenciones (o a REDD+, en general, de conformidad con el contexto del país).  Otros factores que pueden tomarse en cuenta incluyen: otras circunstancias nacionales; otros objetivos normativos/de política relevantes; la necesidad de cumplir con las salvaguardas de financiadores actuales o previstos; las políticas, leyes y reglamentos relevantes existentes en el país; y los tratados, convenios y acuerdos internacionales de los cuales el país es parte. Para un mayor apoyo sobre el desarrollo de una interpretación nacional de las salvaguardas de REDD+, le rogamos considerar las siguientes fuentes:</t>
  </si>
  <si>
    <t>Si se decide desarrollar una interpretación a nivel nacional de las salvaguardas de REDD+ en forma de normas o principios y criterios, es esencial tomar en cuenta los objetivos del país para su enfoque sobre salvaguardas y tomar en cuenta las decisiones pertinentes de la CMNUCC; las opciones y/o intervenciones potenciales incluidas en la Estrategia Nacional de REDD+; y en los riesgos y beneficios sociales y ambientales potenciales asociados a estas opciones/intervenciones (o a REDD+, en general, de conformidad con el contexto del país).Otros factores que pueden tomarse en cuenta incluyen: otras circunstancias nacionales; otros objetivos normativos relevantes; la necesidad de cumplir con las salvaguardas de financiadores actuales o previstos; las políticas, leyes y reglamentos relevantes existentes en el país; y los tratados, convenios y acuerdos internacionales de los cuales el país es parte. Para un mayor apoyo sobre el desarrollo de una interpretación nacional de las salvaguardas de REDD+, le rogamos considerar las siguientes fuentes:</t>
  </si>
  <si>
    <t>Se ha llevado a cabo un análisis de vacíos para evaluar las PLR existentes con respecto al enfoque sobre salvaguardas a nivel de país. Las PLR pertinentes podrían haber sido evaluadas con respecto a cualquiera de los objetivos siguientes (si están 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t>
  </si>
  <si>
    <t>Al llevar a cabo un análisis de vacíos para evaluar las PLR con respecto al enfoque sobre salvaguardas a nivel de país, podría ser útil considerar cualquiera de los objetivos siguientes (si están identificados/desarrollados):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 Para apoyo adicional al llevar a cabo el análisis de vacíos, favor de considerar estas herramientas y otros recursos:</t>
  </si>
  <si>
    <t>Durante la planificación para llevar a cabo un análisis de vacíos para evaluar las PLR con respecto al enfoque sobre salvaguardas a nivel de país, podría ser útil considerar cualquiera de los objetivos siguientes (si están identificados/desarrollados):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 Favor considerar las siguientes herramientas y recursos de apoyo a la implementación de análisis de vacíos en las PLR existentes:</t>
  </si>
  <si>
    <t>Si se decide llevar a cabo un análisis de vacíos para evaluar las PLR con respecto al enfoque sobre salvaguardas a nivel de país, podría ser útil considerar cualquiera de los objetivos siguientes (si están identificados/desarrollados):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 Estas herramientas podrían consultarse como apoyo para llevar a cabo el análisis de deficiencias en las PLR existentes:</t>
  </si>
  <si>
    <t>Para cualquier vacío o inconsistencia identificada en las políticas, leyes y reglamentos (PLR) existentes, se han desarrollado nuevas (o enmendado las existentes) con el fin de lograr los objetivos del enfoque sobre salvaguardas a nivel de país de manera integral. Se puede haber desarrollado una hoja de ruta para guiar la labor sobre la identificación de vacíos o inconsistencias en las PLR.</t>
  </si>
  <si>
    <t>Las siguientes herramientas y recursos podrían ser útiles tanto para enmendar las PLR existentes como para desarrollar nuevas. También podría ser útil desarrollar una hoja de ruta que oriente la labor de identificación de vacíos o inconsistencias en las PLR.</t>
  </si>
  <si>
    <t>Si se decide identificar vacíos o inconsistencias en las PLR existentes, se recomienda desarrollar nuevas (o enmendar las existentes) con el fin de lograr los objetivos del enfoque sobre salvaguardas a nivel de país de manera integral. También podría ser útil desarrollar una hoja de ruta para identificar vacíos o inconsistencias en las PLR. Las siguientes herramientas y recursos podrían ser útiles tanto para enmendar las PLR existentes como para desarrollar nuevas.</t>
  </si>
  <si>
    <t>Se ha llevado a cabo un análisis de vacíos de las fuentes y los sistemas de información existentes pertinentes a las salvaguardas.</t>
  </si>
  <si>
    <t>Para una mayor orientación durante el análisis de vacíos de las fuentes y sistemas de información existentes, así como de los sistemas relevantes a las salvaguardas de REDD+, favor considerar las siguientes herramientas, guías y recursos:</t>
  </si>
  <si>
    <t>Para planificar y llevar a cabo un análisis de vacíos de las fuentes y sistemas de información existentes, así como de los sistemas relevantes a las salvaguardas de REDD+, las siguientes herramientas, guías y recursos podrían ser de utilidad:</t>
  </si>
  <si>
    <t>Si se llevará a cabo un análisis de vacíos de las fuentes y los sistemas de información existentes pertinentes a las salvaguardas, las siguientes herramientas, directrices y recursos pueden ser útiles:</t>
  </si>
  <si>
    <t>Se han desarrollado indicadores para evaluar si las salvaguardas se están abordando y respetando. Los indicadores relevantes de otros sistemas de información ya se han adaptado al contexto del enfoque sobre salvaguardas a nivel de país.</t>
  </si>
  <si>
    <t>Para una orientación adicional durante el desarrollo de indicadores de salvaguardas o al momento de adaptar de los indicadores relevantes tomados de otros sistemas de información en el contexto del enfoque sobre salvaguardas a nivel de país, favor considerar las siguientes herramientas y directrices:</t>
  </si>
  <si>
    <t>Durante el diseño de indicadores sobre salvaguardas o al momento de adaptar los indicadores relevantes tomados de otros sistemas de información en el contexto del enfoque sobre salvaguardas a nivel de país, se puede considerar las siguientes herramientas y directrices:</t>
  </si>
  <si>
    <t>Si se decide que desarrollarán o adaptarán los indicadores para evaluar si las salvaguardas se están abordando y respetando, estas herramientas y directrices pueden consultarse:</t>
  </si>
  <si>
    <t>El país está implementando, o bien, ha elegido los métodos/metodologías (existentes o nuevas) para la recopilación de información sobre salvaguardas.</t>
  </si>
  <si>
    <t>Para obtener más ayuda en la selección de métodos/metodologías para la recopilación de información sobre salvaguardas, favor de referirse a lo siguiente:</t>
  </si>
  <si>
    <t>Al evaluar y seleccionar métodos/metodologías para la recopilación de información sobre salvaguardas, podría ser útil considerar las siguientes herramientas:</t>
  </si>
  <si>
    <t>Cuando se revise y/o seleccionen los métodos y metodologías para la recopilación de información sobre salvaguardas, podría ser útil considerar las siguientes herramientas, directrices y recursos:</t>
  </si>
  <si>
    <t>El enfoque metodológico para la recopilación de información sobre salvaguardas ha sido validado por las partes interesadas.</t>
  </si>
  <si>
    <t>Para una mayor orientación sobre la validación de enfoques/metodologías para la recopilación de información sobre salvaguardas con múltiples partes interesadas, favor de referirse a lo siguiente:</t>
  </si>
  <si>
    <t>Para una orientación sobre la validación de enfoques/metodologías para la recolección de información sobre salvaguardas con múltiples partes interesadas, favor de referirse a lo siguiente:</t>
  </si>
  <si>
    <t>Si se decide validar los enfoques/metodologías para la recolección de información sobre salvaguardas con múltiples partes interesadas, favor de consultar lo siguiente:</t>
  </si>
  <si>
    <t>Se ha definido/desarrollado un enfoque para el suministro de información sobre salvaguardas.</t>
  </si>
  <si>
    <t>Para una mayor orientación sobre el desarrollo de un enfoque para el suministro de información, favor de referirse a lo siguiente:</t>
  </si>
  <si>
    <t>Para una orientación sobre el desarrollo de un enfoque para el suministro de información, favor de referirse a lo siguiente:</t>
  </si>
  <si>
    <t>Si se desarrollará un enfoque para el suministro de información, puede consultarse lo siguiente:</t>
  </si>
  <si>
    <t>Se han desarrollado procedimientos para ayudar a garantizar la calidad y credibilidad de la información disponible a través del SIS.</t>
  </si>
  <si>
    <t>Para una mayor orientación sobre el desarrollo de procedimientos para ayudar a garantizar la calidad y credibilidad de la información disponible a través del SIS, los siguientes recursos están disponibles:</t>
  </si>
  <si>
    <t>Favor referirse a los siguientes recursos para una orientación sobre el desarrollo de procedimientos para ayudar a garantizar la calidad y credibilidad de la información disponible a través del SIS:</t>
  </si>
  <si>
    <t>Si se desarrollarán procedimientos para ayudar a garantizar la calidad y credibilidad de la información disponible a través del SIS, pueden consultarse los siguientes recursos:</t>
  </si>
  <si>
    <t xml:space="preserve">La información sobre salvaguardas ha sido evaluada en consulta con las partes interesadas. </t>
  </si>
  <si>
    <t>En dichas consultas, es importante considerar si los indicadores son suficientes para describir los asuntos y si las tendencias se están interpretando de manera adecuada. Para un mayor apoyo para esta actividad, favor de referirse a:</t>
  </si>
  <si>
    <t>En dichas consultas, será importante considerar si los indicadores son suficientes para describir los asuntos y si las tendencias se están interpretando de manera adecuada.  Le rogamos tomar en cuenta la orientación brindada por:</t>
  </si>
  <si>
    <t>Si se decide evaluar la información sobre salvaguardas en consulta con los las partes interesadas, será importante considerar si los indicadores son suficientes para describir los asuntos y si las tendencias se están interpretando de manera adecuada.  Favor tomar en cuenta la orientación brindada por:</t>
  </si>
  <si>
    <t>Se ha desarrollado un enfoque para almacenar y gestionar la información sobre salvaguardas con el paso del tiempo.</t>
  </si>
  <si>
    <t>Se está desarrollando un enfoque para almacenar y gestionar información sobre salvaguardas con el paso del tiempo.  A medida que se desarrolla, es importante considerar otros sistemas de gestión de datos y otras necesidades para REDD+.  Los vínculos a estos otros sistemas de gestión de datos pueden ser útiles.</t>
  </si>
  <si>
    <t>Mientras se desarrolla el enfoque de almacenamiento y gestión de información sobre salvaguardas, será importante considerar otros sistemas relevantes de gestión de datos y otras necesidades relativas a las salvaguardas de REDD+, específicamente.  Los vínculos a estos otros sistemas de gestión de datos pueden ser útiles.</t>
  </si>
  <si>
    <t>Si se decide desarrollar un enfoque de almacenamiento y gestión de información sobre salvaguardas, será importante considerar otros sistemas relevantes de gestión de datos y otras necesidades relativas a las salvaguardas de REDD+, específicamente.  Los vínculos a estos otros sistemas de gestión de datos pueden ser útiles.</t>
  </si>
  <si>
    <t>Se ha publicado y difundido la información recolectada a través del sistema de información de salvaguardas.</t>
  </si>
  <si>
    <t xml:space="preserve">Si bien la información recolectada a través del SIS ya se ha publicado y difundido, orientación adicional puede encontrarse en los siguientes recursos: </t>
  </si>
  <si>
    <t>Dado que el país está planificando actualmente cómo se pueden publicar y difundir las salvaguardas de REDD+, los siguientes recursos pueden ser útiles:</t>
  </si>
  <si>
    <t>Si la información recopilada a través del SIS será publicada y difundida, los siguientes recursos pueden ser útiles para saber qué considerar:</t>
  </si>
  <si>
    <t>El uso o referencia de estas herramientas y recursos es un proceso voluntario. Éstos deberán considerase fuentes potenciales de apoyo:</t>
  </si>
  <si>
    <t>Tipo</t>
  </si>
  <si>
    <t>Organización</t>
  </si>
  <si>
    <t>Nombre</t>
  </si>
  <si>
    <t>Descripción general</t>
  </si>
  <si>
    <t xml:space="preserve">Utilidad específica </t>
  </si>
  <si>
    <t>Hipervínculo en inglés</t>
  </si>
  <si>
    <t>Hipervínculo en español</t>
  </si>
  <si>
    <t>Hipervínculo en francés</t>
  </si>
  <si>
    <t>Hipervínculo en otros idiomas</t>
  </si>
  <si>
    <t>Específico de país(es)</t>
  </si>
  <si>
    <t>(Borrador) Desarrollo de sistemas nacionales de salvaguarda para los programas nacionales de REDD+: directrices operacionales.</t>
  </si>
  <si>
    <t>Apoya el diseño de un sistema nacional de salvaguardas (SNS) al ofrecer: 1) fundamentos claros; 2) un marco conceptual; y 3) una orientación paso a paso para el diseño y el desarrollo de SNS.</t>
  </si>
  <si>
    <t>ONU/Programa ONU-REDD</t>
  </si>
  <si>
    <t>Programa ONU-REDD</t>
  </si>
  <si>
    <t>(Borrador) Directrices para el monitoreo de impactos de REDD+ sobre la biodiversidad y los servicios de los ecosistemas.</t>
  </si>
  <si>
    <t>Estas directrices borrador tienen como finalidad generar recomendaciones a los países del Programa ONU-REDD que deseen monitorear el impacto de REDD+ en los servicios de biodiversidad y del ecosistema. Mantiene un enfoque en el desarrollo de indicadores. Los resultados pueden usarse para contribuir al sistema de información sobre salvaguardas. Las directrices se han formulado para aquellos responsables del diseño y la implementación de los programas nacionales de REDD+ y para orientar el desarrollo de actividades de monitoreo en diversas escalas.</t>
  </si>
  <si>
    <t>Otras iniciativas sobre salvaguardas</t>
  </si>
  <si>
    <t>Guía para la implementación consistente de las salvaguardas de REDD+.</t>
  </si>
  <si>
    <t>Esta guía muestra un análisis comparativo de los marcos de salvaguardas y requisitos de políticas de diversas iniciativas y programas.  Esta guía también abarca el papel de la iniciativa REDD+ SES de apoyo a los países para el monitoreo y el reporte en el contexto de las salvaguardas de REDD+.</t>
  </si>
  <si>
    <r>
      <t>·</t>
    </r>
    <r>
      <rPr>
        <sz val="7"/>
        <color indexed="56"/>
        <rFont val="Times New Roman"/>
        <family val="1"/>
      </rPr>
      <t xml:space="preserve">         </t>
    </r>
    <r>
      <rPr>
        <b/>
        <u/>
        <sz val="10"/>
        <color indexed="56"/>
        <rFont val="Calibri"/>
        <family val="2"/>
      </rPr>
      <t>Para la actividad B.2</t>
    </r>
    <r>
      <rPr>
        <sz val="10"/>
        <color indexed="56"/>
        <rFont val="Calibri"/>
        <family val="2"/>
      </rPr>
      <t>: Brinda un fundamento, un modelo conceptual y una orientación paso a paso para diseñar un proceso consultivo/participativo para el desarrollo del enfoque sobre salvaguardas a nivel de país.</t>
    </r>
  </si>
  <si>
    <r>
      <t>·</t>
    </r>
    <r>
      <rPr>
        <sz val="7"/>
        <color indexed="56"/>
        <rFont val="Times New Roman"/>
        <family val="1"/>
      </rPr>
      <t xml:space="preserve">         </t>
    </r>
    <r>
      <rPr>
        <b/>
        <u/>
        <sz val="10"/>
        <color indexed="56"/>
        <rFont val="Calibri"/>
        <family val="2"/>
      </rPr>
      <t>Para la actividad D.2</t>
    </r>
    <r>
      <rPr>
        <sz val="10"/>
        <color indexed="56"/>
        <rFont val="Calibri"/>
        <family val="2"/>
      </rPr>
      <t xml:space="preserve">: Orientar el desarrollo o la actualización de indicadores relativos a la biodiversidad y los servicios del ecosistema con el fin de generar información sobre cómo las salvaguardas relevantes se están abordando y respetando. </t>
    </r>
  </si>
  <si>
    <r>
      <t>·</t>
    </r>
    <r>
      <rPr>
        <sz val="7"/>
        <color indexed="56"/>
        <rFont val="Times New Roman"/>
        <family val="1"/>
      </rPr>
      <t xml:space="preserve">         </t>
    </r>
    <r>
      <rPr>
        <b/>
        <u/>
        <sz val="10"/>
        <color indexed="56"/>
        <rFont val="Calibri"/>
        <family val="2"/>
      </rPr>
      <t>Para la actividad B.3</t>
    </r>
    <r>
      <rPr>
        <sz val="10"/>
        <color indexed="56"/>
        <rFont val="Calibri"/>
        <family val="2"/>
      </rPr>
      <t>: La guía brinda claridad a los países sobre los marcos de salvaguardas de las iniciativas de REDD+ y su congruencia con las salvaguardas de REDD+ de la CMNUCC. Puede apoyar a los países a determinar qué objetivos de salvaguardas adicionales (que trasciendan las salvaguardas de REDD+ de la CMNUCC) necesitan alcanzar bajo las agencias o iniciativas financiadoras.</t>
    </r>
  </si>
  <si>
    <t>(disponible próximamente).</t>
  </si>
  <si>
    <t>Documento disponible sólo en inglés (próximamente).</t>
  </si>
  <si>
    <t>Documento disponible sólo en inglés.</t>
  </si>
  <si>
    <t>Guía para comprender e implementar las salvaguardas REDD+ de la CMNUCC.</t>
  </si>
  <si>
    <t xml:space="preserve">Esta guía tiene como finalidad apoyar la comprensión y la implementación de las salvaguardas de REDD+ de la CMNUCC.  La guía muestra un análisis jurídico de las obligaciones substanciales contenidas en las salvaguardas REDD+ de la CMNUCC tomando como base las obligaciones jurídicas internacionales relevantes y aplicables; e identifica las medidas potenciales de implementación para garantizar su aplicación efectiva. </t>
  </si>
  <si>
    <r>
      <t>·</t>
    </r>
    <r>
      <rPr>
        <sz val="7"/>
        <color indexed="56"/>
        <rFont val="Times New Roman"/>
        <family val="1"/>
      </rPr>
      <t xml:space="preserve">         </t>
    </r>
    <r>
      <rPr>
        <b/>
        <u/>
        <sz val="10"/>
        <color indexed="56"/>
        <rFont val="Calibri"/>
        <family val="2"/>
      </rPr>
      <t>Para la actividad B.3</t>
    </r>
    <r>
      <rPr>
        <sz val="10"/>
        <color indexed="56"/>
        <rFont val="Calibri"/>
        <family val="2"/>
      </rPr>
      <t>: La guía desarrolla el alcance y el contenido de las obligaciones expuestas en las salvaguardas REDD+ de la CMNUCC al desglosar los elementos temáticos que éstas abarcan. Su marco de interpretación jurídica internacional puede apoyar la definición de objetivos de salvaguardas.</t>
    </r>
  </si>
  <si>
    <r>
      <t>·</t>
    </r>
    <r>
      <rPr>
        <sz val="7"/>
        <color indexed="56"/>
        <rFont val="Times New Roman"/>
        <family val="1"/>
      </rPr>
      <t xml:space="preserve">         </t>
    </r>
    <r>
      <rPr>
        <b/>
        <u/>
        <sz val="10"/>
        <color indexed="56"/>
        <rFont val="Calibri"/>
        <family val="2"/>
      </rPr>
      <t>Para la actividad C.1</t>
    </r>
    <r>
      <rPr>
        <sz val="10"/>
        <color indexed="56"/>
        <rFont val="Calibri"/>
        <family val="2"/>
      </rPr>
      <t>: Muestra una interpretación internacional del lenguaje usado en las salvaguardas de Cancún (a través de principios, criterios y subcriterios). Esta interpretación internacional puede ayudar a desglosar los elementos temáticos necesarios para ser objeto de un análisis de deficiencias.</t>
    </r>
  </si>
  <si>
    <r>
      <t>·</t>
    </r>
    <r>
      <rPr>
        <sz val="7"/>
        <color indexed="56"/>
        <rFont val="Times New Roman"/>
        <family val="1"/>
      </rPr>
      <t xml:space="preserve">         </t>
    </r>
    <r>
      <rPr>
        <b/>
        <u/>
        <sz val="10"/>
        <color indexed="56"/>
        <rFont val="Calibri"/>
        <family val="2"/>
      </rPr>
      <t>Para la actividad C.2</t>
    </r>
    <r>
      <rPr>
        <sz val="10"/>
        <color indexed="56"/>
        <rFont val="Calibri"/>
        <family val="2"/>
      </rPr>
      <t>: La guía brinda ejemplos de medidas de interpretación jurídica para abordar deficiencias jurídicas.</t>
    </r>
  </si>
  <si>
    <t>Documento disponible sólo en inglés y en español.</t>
  </si>
  <si>
    <t>(Borrador) Anotaciones a la guía sobre los recursos útiles para monitorear el impacto de REDD+ en la biodiversidad y los servicios de los ecosistemas.</t>
  </si>
  <si>
    <t>Éste es un recurso de guía que brinda información básica sobre servicios de biodiversidad y del ecosistema, una orientación sobre éstos y herramientas útiles.</t>
  </si>
  <si>
    <r>
      <t>·</t>
    </r>
    <r>
      <rPr>
        <sz val="7"/>
        <color indexed="56"/>
        <rFont val="Times New Roman"/>
        <family val="1"/>
      </rPr>
      <t xml:space="preserve">         </t>
    </r>
    <r>
      <rPr>
        <b/>
        <u/>
        <sz val="10"/>
        <color indexed="56"/>
        <rFont val="Calibri"/>
        <family val="2"/>
      </rPr>
      <t>Para la actividad D.2</t>
    </r>
    <r>
      <rPr>
        <sz val="10"/>
        <color indexed="56"/>
        <rFont val="Calibri"/>
        <family val="2"/>
      </rPr>
      <t>: Apoya la evaluación de las fuentes y sistemas de información existentes para el suministro de información pertinente a salvaguardas sobre biodiversidad y servicios del ecosistema.</t>
    </r>
  </si>
  <si>
    <t xml:space="preserve">Programa ONU-REDD, WOCAN y LEAF </t>
  </si>
  <si>
    <t>Estudio de alcance en Asia-Pacífico sobre buenas prácticas para incluir a las mujeres en el bosque y otros sectores de gestión de los recursos naturales.</t>
  </si>
  <si>
    <t>Examina los desafíos y obstáculos específicos que impiden la inclusión de la mujer y la integración de las perspectivas de género en REDD+ en Asia-Pacífico; identifica puntos de partida prácticos; analiza las buenas prácticas existentes; y difunde conocimiento a través de diálogos multisectoriales y de participantes múltiples para la réplica de resultados exitosos.</t>
  </si>
  <si>
    <r>
      <t>·</t>
    </r>
    <r>
      <rPr>
        <sz val="7"/>
        <color indexed="56"/>
        <rFont val="Times New Roman"/>
        <family val="1"/>
      </rPr>
      <t xml:space="preserve">         </t>
    </r>
    <r>
      <rPr>
        <b/>
        <u/>
        <sz val="10"/>
        <color indexed="56"/>
        <rFont val="Calibri"/>
        <family val="2"/>
      </rPr>
      <t>Para la actividad A.5</t>
    </r>
    <r>
      <rPr>
        <sz val="10"/>
        <color indexed="56"/>
        <rFont val="Calibri"/>
        <family val="2"/>
      </rPr>
      <t>: Favor de referirse a las secciones II y III, las cuales resaltan las buenas práticas y lecciones clave para la inclusión de las mujeres en REDD+.  Estas buenas prácticas (sección II) y las lecciones clave (sección III) surgen de una gran variedad de casos en la región de Asia-Pacífico.  Por medio de su análisis sobre buenas prácticas, el estudio encontró que la inclusión de las mujeres en REDD+ es en sí mismo un asunto de salvaguardas crucial que merece atención inmediata. Con base en los ejemplos de país detallados en el informe, el estudio identifica 10 intervenciones clave habilitantes, así como otros factores que han contribuido a la inclusión de la mujer en el sector forestal y del uso de la tierra.</t>
    </r>
  </si>
  <si>
    <t>ONU/ Programa ONU-REDD</t>
  </si>
  <si>
    <t>Programa ONU-REDD/ FAO/PROFOR/ ACP-FLEGT</t>
  </si>
  <si>
    <t>Esta guía práctica brinda una variedad de consideraciones prácticas, métodos y recursos disponibles para planificar y llevar a cabo la recolección de datos de gobernanza.</t>
  </si>
  <si>
    <r>
      <t>·</t>
    </r>
    <r>
      <rPr>
        <sz val="7"/>
        <color indexed="56"/>
        <rFont val="Times New Roman"/>
        <family val="1"/>
      </rPr>
      <t xml:space="preserve">         </t>
    </r>
    <r>
      <rPr>
        <b/>
        <u/>
        <sz val="10"/>
        <color indexed="56"/>
        <rFont val="Calibri"/>
        <family val="2"/>
      </rPr>
      <t>Para la actividad B.1</t>
    </r>
    <r>
      <rPr>
        <sz val="10"/>
        <color indexed="56"/>
        <rFont val="Calibri"/>
        <family val="2"/>
      </rPr>
      <t>: Referirse al capítulo 1: "Establecimiento de objetivos" para orientación sobre cómo considerar el contexto social, político y ambiental y establecer objetivos claros. Ver el capítulo 1: "Desarrollo de un plan de trabajo"</t>
    </r>
  </si>
  <si>
    <r>
      <t>·</t>
    </r>
    <r>
      <rPr>
        <sz val="7"/>
        <color indexed="56"/>
        <rFont val="Times New Roman"/>
        <family val="1"/>
      </rPr>
      <t xml:space="preserve">         </t>
    </r>
    <r>
      <rPr>
        <b/>
        <u/>
        <sz val="10"/>
        <color indexed="56"/>
        <rFont val="Calibri"/>
        <family val="2"/>
      </rPr>
      <t>Para la actividad B.3</t>
    </r>
    <r>
      <rPr>
        <sz val="10"/>
        <color indexed="56"/>
        <rFont val="Calibri"/>
        <family val="2"/>
      </rPr>
      <t>: Ver el capítulo 1:  "Establecimiento de objetivos"</t>
    </r>
  </si>
  <si>
    <r>
      <t>·</t>
    </r>
    <r>
      <rPr>
        <sz val="7"/>
        <color indexed="56"/>
        <rFont val="Times New Roman"/>
        <family val="1"/>
      </rPr>
      <t xml:space="preserve">         </t>
    </r>
    <r>
      <rPr>
        <b/>
        <u/>
        <sz val="10"/>
        <color indexed="56"/>
        <rFont val="Calibri"/>
        <family val="2"/>
      </rPr>
      <t>Para las actividades D.1, D.2, D.3 y D.4</t>
    </r>
    <r>
      <rPr>
        <sz val="10"/>
        <color indexed="56"/>
        <rFont val="Calibri"/>
        <family val="2"/>
      </rPr>
      <t>: Referirse al capítulo 3: "Definición de su método de recolección de datos" para orientación sobre la identificación de fuentes de información, la selección de métodos de recolección de datos, el desarrollo de un plan de recolección de datos y el desarrollo de herramientas para cada método.</t>
    </r>
  </si>
  <si>
    <r>
      <t>·</t>
    </r>
    <r>
      <rPr>
        <sz val="7"/>
        <color indexed="56"/>
        <rFont val="Times New Roman"/>
        <family val="1"/>
      </rPr>
      <t xml:space="preserve">         </t>
    </r>
    <r>
      <rPr>
        <b/>
        <u/>
        <sz val="10"/>
        <color indexed="56"/>
        <rFont val="Calibri"/>
        <family val="2"/>
      </rPr>
      <t>Para la actividad E.2</t>
    </r>
    <r>
      <rPr>
        <sz val="10"/>
        <color indexed="56"/>
        <rFont val="Calibri"/>
        <family val="2"/>
      </rPr>
      <t>: Referirse al capítulo 4: "Recopilación de datos" para orientación sobre garantía de calidad.</t>
    </r>
  </si>
  <si>
    <r>
      <t>·</t>
    </r>
    <r>
      <rPr>
        <sz val="7"/>
        <color indexed="56"/>
        <rFont val="Times New Roman"/>
        <family val="1"/>
      </rPr>
      <t xml:space="preserve">         </t>
    </r>
    <r>
      <rPr>
        <b/>
        <u/>
        <sz val="10"/>
        <color indexed="56"/>
        <rFont val="Calibri"/>
        <family val="2"/>
      </rPr>
      <t>Para la actividad E.3</t>
    </r>
    <r>
      <rPr>
        <sz val="10"/>
        <color indexed="56"/>
        <rFont val="Calibri"/>
        <family val="2"/>
      </rPr>
      <t>: Ver el capítulo 5: "Interpretación y análisis" para información sobre el procesamiento y análisis de información; y sobre investigación y validación de ésta a manos de expertos y otros participantes.</t>
    </r>
  </si>
  <si>
    <r>
      <t>·</t>
    </r>
    <r>
      <rPr>
        <sz val="7"/>
        <color indexed="56"/>
        <rFont val="Times New Roman"/>
        <family val="1"/>
      </rPr>
      <t xml:space="preserve">         </t>
    </r>
    <r>
      <rPr>
        <b/>
        <u/>
        <sz val="10"/>
        <color indexed="56"/>
        <rFont val="Calibri"/>
        <family val="2"/>
      </rPr>
      <t>Para la actividad E.4</t>
    </r>
    <r>
      <rPr>
        <sz val="10"/>
        <color indexed="56"/>
        <rFont val="Calibri"/>
        <family val="2"/>
      </rPr>
      <t>: Referirse al capítulo 4: "Recolección de datos" y al capítulo 5: "Interpretación y análisis" para orientación sobre la garantía de calidad de los datos y sobre su gestión y almacenamiento.</t>
    </r>
  </si>
  <si>
    <r>
      <t>·</t>
    </r>
    <r>
      <rPr>
        <sz val="7"/>
        <color indexed="56"/>
        <rFont val="Times New Roman"/>
        <family val="1"/>
      </rPr>
      <t xml:space="preserve">         </t>
    </r>
    <r>
      <rPr>
        <b/>
        <u/>
        <sz val="10"/>
        <color indexed="56"/>
        <rFont val="Calibri"/>
        <family val="2"/>
      </rPr>
      <t>Para la actividad E.5</t>
    </r>
    <r>
      <rPr>
        <sz val="10"/>
        <color indexed="56"/>
        <rFont val="Calibri"/>
        <family val="2"/>
      </rPr>
      <t>: Referirse al capítulo 6: "Aplicación de los resultados" para orientación sobre cómo crear e implementar una estrategia de difusión.</t>
    </r>
  </si>
  <si>
    <t>Programa ONU-REDD, WOCAN y LEAF</t>
  </si>
  <si>
    <t>Estudios de caso sobre la inclusión de la mujer en REDD+ en Camboya.</t>
  </si>
  <si>
    <t>Explora el estado actual y la efectividad de las políticas y prácticas relativas a la integración de la perspectiva de género en los asuntos forestales, REDD+ y otros sectores de gestión de recursos naturales en Camboya. Asimismo, analiza las políticas y prácticas actuales, identifica las deficiencias entre éstas, determina los factores que posibilitan la inclusión de la mujer en las políticas y prácticas; e identifica elementos que habilitan la inclusión y una implementación efectiva.</t>
  </si>
  <si>
    <r>
      <t>·</t>
    </r>
    <r>
      <rPr>
        <sz val="7"/>
        <color indexed="56"/>
        <rFont val="Times New Roman"/>
        <family val="1"/>
      </rPr>
      <t xml:space="preserve">         </t>
    </r>
    <r>
      <rPr>
        <b/>
        <u/>
        <sz val="10"/>
        <color indexed="56"/>
        <rFont val="Calibri"/>
        <family val="2"/>
      </rPr>
      <t>Para las actividades A.1 y A.2</t>
    </r>
    <r>
      <rPr>
        <sz val="10"/>
        <color indexed="56"/>
        <rFont val="Calibri"/>
        <family val="2"/>
      </rPr>
      <t>: Le rogamos referirse a las secciones 3, 4 y 5, las cuales brindan un ejemplo de un análisis de la situación del género en Camboya (sección 3) y un panorama de las políticas, instituciones y partes en el país (sección 4). Con base en esta información, se identifican las buenas prácticas y los puntos de partida potenciales para incluir a las mujeres en REDD+ (sección 5). Estas tres secciones pueden servir como un ejemplo sobre cómo un país puede analizar y abordar las cuestiones sociales y de género en su enfoque sobre salvaguardas y en relación con la participación activa de los involucrados.</t>
    </r>
  </si>
  <si>
    <r>
      <t>·</t>
    </r>
    <r>
      <rPr>
        <sz val="7"/>
        <color indexed="56"/>
        <rFont val="Times New Roman"/>
        <family val="1"/>
      </rPr>
      <t xml:space="preserve">         </t>
    </r>
    <r>
      <rPr>
        <b/>
        <u/>
        <sz val="10"/>
        <color indexed="56"/>
        <rFont val="Calibri"/>
        <family val="2"/>
      </rPr>
      <t>Para la actividad A.5</t>
    </r>
    <r>
      <rPr>
        <sz val="10"/>
        <color indexed="56"/>
        <rFont val="Calibri"/>
        <family val="2"/>
      </rPr>
      <t>: Le rogamos referirse a las secciones 4 y 5, que brindan un panorama de las políticas, instituciones y las partes involucradas en el país (sección 4) e identifican las buenas prácticas y los puntos de partida potenciales para incluir a las mujeres en REDD+ (sección 5). Estas secciones pueden servir como un ejemplo sobre cómo un país puede revisar sus propias estructuras y mirar donde existan obstáculos y problemas relativos a salvaguardas que, a su vez, podrían limitar la posibilidad y la capacidad de mujeres y/u hombres de involucrarse y beneficiarse de REDD+.  La sección 5 brinda ejemplos concretos sobre cómo involucrar a las mujeres en el proceso, así como desarrollar su capacidad con respecto a dichos asuntos.</t>
    </r>
  </si>
  <si>
    <r>
      <t>·</t>
    </r>
    <r>
      <rPr>
        <sz val="7"/>
        <color indexed="56"/>
        <rFont val="Times New Roman"/>
        <family val="1"/>
      </rPr>
      <t xml:space="preserve">         </t>
    </r>
    <r>
      <rPr>
        <b/>
        <u/>
        <sz val="10"/>
        <color indexed="56"/>
        <rFont val="Calibri"/>
        <family val="2"/>
      </rPr>
      <t>Para la actividad B.3</t>
    </r>
    <r>
      <rPr>
        <sz val="10"/>
        <color indexed="56"/>
        <rFont val="Calibri"/>
        <family val="2"/>
      </rPr>
      <t>: Le rogamos referirse a las secciones 3, 4 y 5, las cuales brindan un ejemplo de un análisis de la situación del género en Camboya (sección 3) y un panorama de las políticas, instituciones y partes en el país (sección 4). Con base en esta información, se identifican las buenas prácticas y los puntos de partida potenciales para incluir a las mujeres en REDD+ (sección 5). Estas tres secciones pueden servir como un ejemplo sobre cómo un país puede analizar y abordar las cuestiones sociales y de género en su enfoque sobre salvaguardas.</t>
    </r>
  </si>
  <si>
    <t>Estudio de caso sobre la inclusión de la mujer en REDD+ en Sri Lanka.</t>
  </si>
  <si>
    <t>Explora el estado actual y la efectividad de las políticas y prácticas relativas a la integración de la perspectiva de género en los asuntos forestales y otros sectores de gestión de recursos naturales en Sri Lanka; y su relación con las iniciativas de REDD+. Asimismo, analiza las políticas y prácticas actuales, identifica los elementos que habilitan la inclusión de las mujeres en Sri Lanka, así como los factores que permiten su involucramiento en estas políticas y prácticas.</t>
  </si>
  <si>
    <r>
      <t>·</t>
    </r>
    <r>
      <rPr>
        <sz val="7"/>
        <color indexed="56"/>
        <rFont val="Times New Roman"/>
        <family val="1"/>
      </rPr>
      <t xml:space="preserve">         </t>
    </r>
    <r>
      <rPr>
        <b/>
        <u/>
        <sz val="10"/>
        <color indexed="56"/>
        <rFont val="Calibri"/>
        <family val="2"/>
      </rPr>
      <t>Para las actividades A.1 y A.2</t>
    </r>
    <r>
      <rPr>
        <sz val="10"/>
        <color indexed="56"/>
        <rFont val="Calibri"/>
        <family val="2"/>
      </rPr>
      <t>: Le rogamos referirse a las secciones 3, 4 y 5, las cuales brindan un ejemplo de un análisis de la situación del género en Sri Lanka (sección 3) y un panorama de las políticas, instituciones y partes en el país (sección 4). Con base en esta información, se identifican las buenas prácticas y los puntos de partida potenciales para incluir a las mujeres en REDD+ (sección 5). Estas tres secciones pueden servir como un ejemplo sobre cómo un país puede analizar y abordar las cuestiones sociales y de género en su enfoque sobre salvaguardas y en relación con la participación activa de los involucrados.</t>
    </r>
  </si>
  <si>
    <r>
      <t>·</t>
    </r>
    <r>
      <rPr>
        <sz val="7"/>
        <color indexed="56"/>
        <rFont val="Times New Roman"/>
        <family val="1"/>
      </rPr>
      <t xml:space="preserve">         </t>
    </r>
    <r>
      <rPr>
        <b/>
        <u/>
        <sz val="10"/>
        <color indexed="56"/>
        <rFont val="Calibri"/>
        <family val="2"/>
      </rPr>
      <t>Para la actividad B.3</t>
    </r>
    <r>
      <rPr>
        <sz val="10"/>
        <color indexed="56"/>
        <rFont val="Calibri"/>
        <family val="2"/>
      </rPr>
      <t>: Le rogamos referirse a las secciones 3, 4 y 5, las cuales brindan un ejemplo de un análisis de la situación del género en Sri Lanka (sección 3) y un panorama de las políticas, instituciones y partes en el país (sección 4). Con base en esta información, se identifican las buenas prácticas y los puntos de partida potenciales para incluir a las mujeres en REDD+ (sección 5). Estas tres secciones pueden servir como un ejemplo sobre cómo un país puede analizar y abordar las cuestiones sociales y de género en su enfoque sobre salvaguardas.</t>
    </r>
  </si>
  <si>
    <t>Estado de Acre, Brasil</t>
  </si>
  <si>
    <t>Lista de control de los criterios e indicadores de Acre sobre salvaguardas socio-ambientales para el Programa de Carbono ISA del SISA.</t>
  </si>
  <si>
    <t>Brinda una metodología para recopilar y recolectar información sobre indicadores para evaluar si las salvaguardas de REDD+ se abordan y respetan.</t>
  </si>
  <si>
    <r>
      <t>·</t>
    </r>
    <r>
      <rPr>
        <sz val="7"/>
        <color indexed="56"/>
        <rFont val="Times New Roman"/>
        <family val="1"/>
      </rPr>
      <t xml:space="preserve">         </t>
    </r>
    <r>
      <rPr>
        <b/>
        <u/>
        <sz val="10"/>
        <color indexed="56"/>
        <rFont val="Calibri"/>
        <family val="2"/>
      </rPr>
      <t>Para la actividad D.3</t>
    </r>
    <r>
      <rPr>
        <u/>
        <sz val="10"/>
        <color indexed="56"/>
        <rFont val="Calibri"/>
        <family val="2"/>
      </rPr>
      <t xml:space="preserve">: </t>
    </r>
    <r>
      <rPr>
        <sz val="10"/>
        <color indexed="56"/>
        <rFont val="Calibri"/>
        <family val="2"/>
      </rPr>
      <t>Brinda una metodología para recopilar y recolectar información sobre indicadores para evaluar si las salvaguardas de REDD+ se abordan y respetan.</t>
    </r>
  </si>
  <si>
    <t>IMAFLORA</t>
  </si>
  <si>
    <t>Salvaguardas socio ambientales de REDD+: Una guía para procesos de construcción colectiva.</t>
  </si>
  <si>
    <t>Brinda orientación y expone las lecciones aprendidas sobre el desarrollo de salvaguardas sociales y ambientales a través de procesos participativos con base en la experiencia de Brasil.</t>
  </si>
  <si>
    <r>
      <t>·</t>
    </r>
    <r>
      <rPr>
        <sz val="7"/>
        <color indexed="56"/>
        <rFont val="Times New Roman"/>
        <family val="1"/>
      </rPr>
      <t xml:space="preserve">         </t>
    </r>
    <r>
      <rPr>
        <b/>
        <u/>
        <sz val="10"/>
        <color indexed="56"/>
        <rFont val="Calibri"/>
        <family val="2"/>
      </rPr>
      <t>Para la actividad A.1</t>
    </r>
    <r>
      <rPr>
        <sz val="10"/>
        <color indexed="56"/>
        <rFont val="Calibri"/>
        <family val="2"/>
      </rPr>
      <t>: Brinda recomendaciones para la ubicación de las partes involucradas (sección "Involucrar a los interesados").</t>
    </r>
  </si>
  <si>
    <r>
      <t>·</t>
    </r>
    <r>
      <rPr>
        <sz val="7"/>
        <color indexed="56"/>
        <rFont val="Times New Roman"/>
        <family val="1"/>
      </rPr>
      <t xml:space="preserve">         </t>
    </r>
    <r>
      <rPr>
        <b/>
        <u/>
        <sz val="10"/>
        <color indexed="56"/>
        <rFont val="Calibri"/>
        <family val="2"/>
      </rPr>
      <t>Para la actividad A.3</t>
    </r>
    <r>
      <rPr>
        <sz val="10"/>
        <color indexed="56"/>
        <rFont val="Calibri"/>
        <family val="2"/>
      </rPr>
      <t>: Brinda recomendaciones para informar a las partes interesadas (sección: "Reunión del grupo multisectorial")</t>
    </r>
  </si>
  <si>
    <r>
      <t>·</t>
    </r>
    <r>
      <rPr>
        <sz val="7"/>
        <color indexed="56"/>
        <rFont val="Times New Roman"/>
        <family val="1"/>
      </rPr>
      <t xml:space="preserve">         </t>
    </r>
    <r>
      <rPr>
        <b/>
        <u/>
        <sz val="10"/>
        <color indexed="56"/>
        <rFont val="Calibri"/>
        <family val="2"/>
      </rPr>
      <t>Para la actividad A.4</t>
    </r>
    <r>
      <rPr>
        <sz val="10"/>
        <color indexed="56"/>
        <rFont val="Calibri"/>
        <family val="2"/>
      </rPr>
      <t>: Brinda recomendaciones para informar a las partes interesadas (sección: "Reunión del grupo multisectorial")</t>
    </r>
  </si>
  <si>
    <r>
      <t>·</t>
    </r>
    <r>
      <rPr>
        <sz val="7"/>
        <color indexed="56"/>
        <rFont val="Times New Roman"/>
        <family val="1"/>
      </rPr>
      <t xml:space="preserve">         </t>
    </r>
    <r>
      <rPr>
        <b/>
        <u/>
        <sz val="10"/>
        <color indexed="56"/>
        <rFont val="Calibri"/>
        <family val="2"/>
      </rPr>
      <t>Para la actividad A.5</t>
    </r>
    <r>
      <rPr>
        <b/>
        <sz val="10"/>
        <color indexed="56"/>
        <rFont val="Calibri"/>
        <family val="2"/>
      </rPr>
      <t>:</t>
    </r>
    <r>
      <rPr>
        <sz val="10"/>
        <color indexed="56"/>
        <rFont val="Calibri"/>
        <family val="2"/>
      </rPr>
      <t xml:space="preserve"> Brinda recomendaciones para organizar y llevar a cabo reuniones con varios grupos de participantes (sección: "Reunión del grupo multisectorial")</t>
    </r>
  </si>
  <si>
    <r>
      <t>·</t>
    </r>
    <r>
      <rPr>
        <sz val="7"/>
        <color indexed="56"/>
        <rFont val="Times New Roman"/>
        <family val="1"/>
      </rPr>
      <t xml:space="preserve">         </t>
    </r>
    <r>
      <rPr>
        <b/>
        <u/>
        <sz val="10"/>
        <color indexed="56"/>
        <rFont val="Calibri"/>
        <family val="2"/>
      </rPr>
      <t>Para la actividad B.4</t>
    </r>
    <r>
      <rPr>
        <sz val="10"/>
        <color indexed="56"/>
        <rFont val="Calibri"/>
        <family val="2"/>
      </rPr>
      <t>: Brinda recomendaciones sobre cómo desarrollar salvaguardas que se adapten al contexto del país (documento completo).</t>
    </r>
  </si>
  <si>
    <t>ONU</t>
  </si>
  <si>
    <t>Servicio de derecho para el desarrollo.</t>
  </si>
  <si>
    <t>Brinda una introducción breve a la implementación de análisis jurídicos profundos y la aprobación de una reforma institucional.</t>
  </si>
  <si>
    <r>
      <t>ONU/</t>
    </r>
    <r>
      <rPr>
        <sz val="10"/>
        <color indexed="56"/>
        <rFont val="Calibri"/>
        <family val="2"/>
      </rPr>
      <t xml:space="preserve"> Programa </t>
    </r>
    <r>
      <rPr>
        <sz val="11"/>
        <color indexed="56"/>
        <rFont val="Calibri"/>
        <family val="2"/>
      </rPr>
      <t>ONU-REDD</t>
    </r>
  </si>
  <si>
    <r>
      <t xml:space="preserve">Programa </t>
    </r>
    <r>
      <rPr>
        <sz val="11"/>
        <color indexed="56"/>
        <rFont val="Calibri"/>
        <family val="2"/>
      </rPr>
      <t>ONU-REDD</t>
    </r>
  </si>
  <si>
    <t>La garantía de sistemas nacionales de REDD+ incluyentes, transparentes y contables: el papel de la libertad de información.</t>
  </si>
  <si>
    <t>Describe cómo la aplicación de leyes de libertad de información puede servir de base para desarrollar sistemas transparentes de acceso a la información de REDD+. Contiene estudios de caso (10 en el informe; el resto, a solicitud).</t>
  </si>
  <si>
    <r>
      <t>·</t>
    </r>
    <r>
      <rPr>
        <sz val="7"/>
        <color indexed="56"/>
        <rFont val="Times New Roman"/>
        <family val="1"/>
      </rPr>
      <t xml:space="preserve">         </t>
    </r>
    <r>
      <rPr>
        <b/>
        <u/>
        <sz val="10"/>
        <color indexed="56"/>
        <rFont val="Calibri"/>
        <family val="2"/>
      </rPr>
      <t>Para la actividad D.1</t>
    </r>
    <r>
      <rPr>
        <sz val="10"/>
        <color indexed="56"/>
        <rFont val="Calibri"/>
        <family val="2"/>
      </rPr>
      <t>: la existencia y aplicación de las leyes de libertad de información puede indicar dónde y cómo están disponibles las fuentes de información.</t>
    </r>
  </si>
  <si>
    <r>
      <t>·</t>
    </r>
    <r>
      <rPr>
        <sz val="7"/>
        <color indexed="56"/>
        <rFont val="Times New Roman"/>
        <family val="1"/>
      </rPr>
      <t xml:space="preserve">         </t>
    </r>
    <r>
      <rPr>
        <b/>
        <u/>
        <sz val="10"/>
        <color indexed="56"/>
        <rFont val="Calibri"/>
        <family val="2"/>
      </rPr>
      <t>Para la actividad E.1</t>
    </r>
    <r>
      <rPr>
        <sz val="10"/>
        <color indexed="56"/>
        <rFont val="Calibri"/>
        <family val="2"/>
      </rPr>
      <t>: Muestra las lecciones aprendidas sobre la garantía de un acceso a la información efectivo e incluyente.</t>
    </r>
  </si>
  <si>
    <t>Caja de herramientas para la exploración de beneficios múltiples (en inglés) y el Manual para la herramienta de exploración de beneficios múltiples.</t>
  </si>
  <si>
    <t>[versión 2 de la caja de herramientas y manual en preparación]</t>
  </si>
  <si>
    <r>
      <t>·</t>
    </r>
    <r>
      <rPr>
        <sz val="7"/>
        <color indexed="56"/>
        <rFont val="Times New Roman"/>
        <family val="1"/>
      </rPr>
      <t xml:space="preserve">         </t>
    </r>
    <r>
      <rPr>
        <b/>
        <u/>
        <sz val="10"/>
        <color indexed="56"/>
        <rFont val="Calibri"/>
        <family val="2"/>
      </rPr>
      <t>Para las actividades A.3 y A.4</t>
    </r>
    <r>
      <rPr>
        <sz val="10"/>
        <color indexed="56"/>
        <rFont val="Calibri"/>
        <family val="2"/>
      </rPr>
      <t xml:space="preserve">: Los productos desarrollados por medio de la herramienta pueden generar una base de información para el involucramiento de participantes en lo relativo a los beneficios de REDD+ en el plano nacional. </t>
    </r>
  </si>
  <si>
    <r>
      <t>·</t>
    </r>
    <r>
      <rPr>
        <sz val="7"/>
        <color indexed="56"/>
        <rFont val="Times New Roman"/>
        <family val="1"/>
      </rPr>
      <t xml:space="preserve">         </t>
    </r>
    <r>
      <rPr>
        <b/>
        <u/>
        <sz val="10"/>
        <color indexed="56"/>
        <rFont val="Calibri"/>
        <family val="2"/>
      </rPr>
      <t>Para la actividad B.3</t>
    </r>
    <r>
      <rPr>
        <sz val="10"/>
        <color indexed="56"/>
        <rFont val="Calibri"/>
        <family val="2"/>
      </rPr>
      <t xml:space="preserve">: Los análisis pueden contribuir a la ubicación espacial de los riesgos y beneficios de una variedad de acciones de REDD+. Los resultados finales pueden incluir la identificación de áreas en las que las acciones de REDD+ podrían generar beneficios múltiples; y áreas en las que los servicios de biodiversidad y del ecosistema pueden seguir experimentando presiones a pesar de las acciones de REDD+. Estos resultados requieren un análisis mayor que el descrito en la versión 1 del manual de la caja de herramientas. </t>
    </r>
  </si>
  <si>
    <t>Marco para la evaluación y seguimiento de la gobernanza forestal.</t>
  </si>
  <si>
    <t>Este marco brinda orientación para diseñar conjuntos de indicadores de gobernanza robustos y detallados</t>
  </si>
  <si>
    <r>
      <t>·</t>
    </r>
    <r>
      <rPr>
        <sz val="7"/>
        <color indexed="56"/>
        <rFont val="Times New Roman"/>
        <family val="1"/>
      </rPr>
      <t xml:space="preserve">         </t>
    </r>
    <r>
      <rPr>
        <b/>
        <u/>
        <sz val="10"/>
        <color indexed="56"/>
        <rFont val="Calibri"/>
        <family val="2"/>
      </rPr>
      <t>Para las actividades B.3 y D.2</t>
    </r>
    <r>
      <rPr>
        <sz val="10"/>
        <color indexed="56"/>
        <rFont val="Calibri"/>
        <family val="2"/>
      </rPr>
      <t>: Brinda un marco para evaluar y monitorear la buena gobernanza en el sector forestal. Incluye pilares de buena gobernanza forestal, 13 componentes básicos, y un ejemplo de cómo formular y puntuar indicadores.</t>
    </r>
  </si>
  <si>
    <t>REDD+ SES y WEDO</t>
  </si>
  <si>
    <t xml:space="preserve"> Integración de la perspectiva de género dentro de los estándares sociales y ambientales para REDD+.</t>
  </si>
  <si>
    <t>Presenta recomendaciones sobre cómo integrar el género en los programas de REDD+, incluyendo las acciones recomendadas para desarrollar programas que tomen en cuenta las cuestiones de género; una orientación para crear indicadores de género; y acciones para garantizar un proceso que lo tome en cuenta al generar SIS con base en REDD+ SES.</t>
  </si>
  <si>
    <r>
      <t>·</t>
    </r>
    <r>
      <rPr>
        <sz val="7"/>
        <color indexed="56"/>
        <rFont val="Times New Roman"/>
        <family val="1"/>
      </rPr>
      <t xml:space="preserve">         </t>
    </r>
    <r>
      <rPr>
        <b/>
        <u/>
        <sz val="10"/>
        <color indexed="56"/>
        <rFont val="Calibri"/>
        <family val="2"/>
      </rPr>
      <t>Para la actividad A.5</t>
    </r>
    <r>
      <rPr>
        <sz val="10"/>
        <color indexed="56"/>
        <rFont val="Calibri"/>
        <family val="2"/>
      </rPr>
      <t>: En el cuadernillo 2, la lista de control 2 (principio 6) y la lista de control 3 (paso 1) pueden ayudar a involucrar a grupos/representantes de las mujeres en el desarrollo de capacidad y en actividades de sensibilización sobre las salvaguardas de REDD+.</t>
    </r>
  </si>
  <si>
    <r>
      <t>·</t>
    </r>
    <r>
      <rPr>
        <sz val="7"/>
        <color indexed="56"/>
        <rFont val="Times New Roman"/>
        <family val="1"/>
      </rPr>
      <t xml:space="preserve">         </t>
    </r>
    <r>
      <rPr>
        <b/>
        <u/>
        <sz val="10"/>
        <color indexed="56"/>
        <rFont val="Calibri"/>
        <family val="2"/>
      </rPr>
      <t>Para la actividad B.1</t>
    </r>
    <r>
      <rPr>
        <sz val="10"/>
        <color indexed="56"/>
        <rFont val="Calibri"/>
        <family val="2"/>
      </rPr>
      <t>: En el cuadernillo 2, la lista de control 2 (principio 6) y la lista de control 3 (paso 3) pueden ayudar a involucrar a grupos/representantes de las mujeres en plataformas de participantes múltiples que aborden asuntos de salvaguardas de REDD+.</t>
    </r>
  </si>
  <si>
    <r>
      <t>·</t>
    </r>
    <r>
      <rPr>
        <sz val="7"/>
        <color indexed="56"/>
        <rFont val="Times New Roman"/>
        <family val="1"/>
      </rPr>
      <t xml:space="preserve">         </t>
    </r>
    <r>
      <rPr>
        <b/>
        <u/>
        <sz val="10"/>
        <color indexed="56"/>
        <rFont val="Calibri"/>
        <family val="2"/>
      </rPr>
      <t>Para la actividad B.2</t>
    </r>
    <r>
      <rPr>
        <sz val="10"/>
        <color indexed="56"/>
        <rFont val="Calibri"/>
        <family val="2"/>
      </rPr>
      <t>: En el cuadernillo 2, la lista de control 2 (principio 6) y la lista de control 3 (pasos 1 y 6) pueden ayudar a involucrar a grupos/representantes de las mujeres en procesos participativos para el desarrollo/la implementación del enfoque de salvaguardas del país.</t>
    </r>
  </si>
  <si>
    <r>
      <t>·</t>
    </r>
    <r>
      <rPr>
        <sz val="7"/>
        <color indexed="56"/>
        <rFont val="Times New Roman"/>
        <family val="1"/>
      </rPr>
      <t xml:space="preserve">         </t>
    </r>
    <r>
      <rPr>
        <b/>
        <u/>
        <sz val="10"/>
        <color indexed="56"/>
        <rFont val="Calibri"/>
        <family val="2"/>
      </rPr>
      <t>Para la actividad D.2</t>
    </r>
    <r>
      <rPr>
        <sz val="10"/>
        <color indexed="56"/>
        <rFont val="Calibri"/>
        <family val="2"/>
      </rPr>
      <t xml:space="preserve">: En el cuadernillo 2, la lista de control 2 puede ayudar a garantizar que el género se tome en cuenta durante el desarrollo/la actualización de indicadores, con el fin de evaluar si las salvaguardas se están abordando y respetando. </t>
    </r>
  </si>
  <si>
    <t>Documento disponible sólo en inglés y en español (disponible próximamente).</t>
  </si>
  <si>
    <t>Nota orientativa sobre incluir la perspectiva de género en REDD+.</t>
  </si>
  <si>
    <t>Brinda orientación a los países y partes interesadas sobre cómo promover los procesos REDD+ que consideren las cuestiones de género y la preparación, el desarrollo y la implementación de procesos y estrategias nacionales de REDD+ que también lo hagan. Al tomar estas medidas, la REDD+ puede ser más eficiente, efectiva y sustentable.</t>
  </si>
  <si>
    <t>A través de los siguientes cinco pasos, esta orientación sentará los fundamentos para invertir tiempo y recursos; ofrece ejemplos concretos sobre buenas prácticas; y propone acciones específicas que pueden tomarse para cada paso con el fin de garantizar el logro de los resultados de REDD+ que involucren el género se logren:</t>
  </si>
  <si>
    <r>
      <t>·</t>
    </r>
    <r>
      <rPr>
        <sz val="7"/>
        <color indexed="56"/>
        <rFont val="Times New Roman"/>
        <family val="1"/>
      </rPr>
      <t xml:space="preserve">         </t>
    </r>
    <r>
      <rPr>
        <b/>
        <u/>
        <sz val="10"/>
        <color indexed="56"/>
        <rFont val="Calibri"/>
        <family val="2"/>
      </rPr>
      <t>Para las actividades A1 y A.2</t>
    </r>
    <r>
      <rPr>
        <sz val="10"/>
        <color indexed="56"/>
        <rFont val="Calibri"/>
        <family val="2"/>
      </rPr>
      <t>: Referirse al paso 1 (Establecimiento de una línea de base a través de un análisis de género); paso 2 (Movilización del conocimiento sobre género y creación de asociaciones); y al paso 3 (Garantizar la participación efectiva de las mujeres). Para promover el involucramiento de las partes, es crucial entender la dinámica del género en una comunidad o contexto, así como las diferentes condiciones sociales, económicas y políticas que enfrentan tanto hombres como mujeres. La implementación de un análisis de género puede ayudar a obtener estos datos (paso 1). El conocer tal información puede ayudar a determinar algunas de las posibles dificultades para el involucramiento efectivo de participantes; y también identificar si es necesaria ayuda adicional relativa al género (paso 2).  Dadas estas posibles dificultades, es básico tomar acciones contundentes que ayuden a garantizar que la participación de los involucrados sea incluyente, efectiva e involucre tanto a mujeres como a hombres (paso 3).</t>
    </r>
  </si>
  <si>
    <r>
      <t>·</t>
    </r>
    <r>
      <rPr>
        <sz val="7"/>
        <color indexed="56"/>
        <rFont val="Times New Roman"/>
        <family val="1"/>
      </rPr>
      <t xml:space="preserve">         </t>
    </r>
    <r>
      <rPr>
        <b/>
        <u/>
        <sz val="10"/>
        <color indexed="56"/>
        <rFont val="Calibri"/>
        <family val="2"/>
      </rPr>
      <t>Para la actividad A.5</t>
    </r>
    <r>
      <rPr>
        <sz val="10"/>
        <color indexed="56"/>
        <rFont val="Calibri"/>
        <family val="2"/>
      </rPr>
      <t>: referirse a los pasos 2, 3 y 4 con el fin de movilizar el conocimiento sobre género y crear asociaciones; garantizar la participación efectiva de las mujeres; y garantizar una REDD+ que considere las cuestiones de género. Para desarrollar la capacidad de los participantes de involucrarse en el desarrollo del enfoque sobre salvaguardas a nivel de país, es útil garantizar que tales esfuerzos y enfoques de desarrollo de capacidad tomen en cuenta las cuestiones de género (paso 4: "Enfoques sobre salvaguardas que tomen en cuenta las cuestiones de género"), así como implicar a mujeres y hombres por igual (paso 3).  Con frecuencia, el llevar a cabo estas actividades podrá requerir conocimientos adicionales sobre género o se vería beneficiado por el establecimiento de asociaciones con organizaciones que ya se han comprometido y están trabajando con temas de género, salvaguardas, etc. (paso 4).</t>
    </r>
  </si>
  <si>
    <r>
      <t>·</t>
    </r>
    <r>
      <rPr>
        <sz val="7"/>
        <color indexed="56"/>
        <rFont val="Times New Roman"/>
        <family val="1"/>
      </rPr>
      <t xml:space="preserve">         </t>
    </r>
    <r>
      <rPr>
        <b/>
        <u/>
        <sz val="10"/>
        <color indexed="56"/>
        <rFont val="Calibri"/>
        <family val="2"/>
      </rPr>
      <t>Para las actividades A.3 y A.4</t>
    </r>
    <r>
      <rPr>
        <sz val="10"/>
        <color indexed="56"/>
        <rFont val="Calibri"/>
        <family val="2"/>
      </rPr>
      <t>: Muestra detalles sobre a qué se refiere con "estructuras transparentes de gobernanza forestal".</t>
    </r>
  </si>
  <si>
    <r>
      <t>·</t>
    </r>
    <r>
      <rPr>
        <sz val="7"/>
        <color indexed="56"/>
        <rFont val="Times New Roman"/>
        <family val="1"/>
      </rPr>
      <t xml:space="preserve">         </t>
    </r>
    <r>
      <rPr>
        <b/>
        <u/>
        <sz val="10"/>
        <color indexed="56"/>
        <rFont val="Calibri"/>
        <family val="2"/>
      </rPr>
      <t>Para la actividad A.5</t>
    </r>
    <r>
      <rPr>
        <sz val="10"/>
        <color indexed="56"/>
        <rFont val="Calibri"/>
        <family val="2"/>
      </rPr>
      <t>: La ERC de REDD+ puede servir para involucrar a actores anticorrupción (tales como órganos anticorrupción, defensores y ONG de lucha contra la corrupción) que, con frecuencia, necesitan incrementar sus conocimientos sobre REDD+ antes de implicarse en el desarrollo de un enfoque sobre salvaguardas a nivel de país.</t>
    </r>
  </si>
  <si>
    <r>
      <t>·</t>
    </r>
    <r>
      <rPr>
        <sz val="7"/>
        <color indexed="56"/>
        <rFont val="Times New Roman"/>
        <family val="1"/>
      </rPr>
      <t xml:space="preserve">         </t>
    </r>
    <r>
      <rPr>
        <b/>
        <u/>
        <sz val="10"/>
        <color indexed="56"/>
        <rFont val="Calibri"/>
        <family val="2"/>
      </rPr>
      <t>Para la actividad A.6</t>
    </r>
    <r>
      <rPr>
        <sz val="10"/>
        <color indexed="56"/>
        <rFont val="Calibri"/>
        <family val="2"/>
      </rPr>
      <t>: Le rogamos referirse a la sección 4.b, la Guía para la ERC de REDD+ propone establecer una plataforma de participantes múltiples para el diseño y la implementación de la evaluación. Este equipo puede usarse para guiar o brindar asesoría sobre el desarrollo del enfoque de salvaguardas del país.</t>
    </r>
  </si>
  <si>
    <r>
      <t>·</t>
    </r>
    <r>
      <rPr>
        <sz val="7"/>
        <color indexed="56"/>
        <rFont val="Times New Roman"/>
        <family val="1"/>
      </rPr>
      <t xml:space="preserve">         </t>
    </r>
    <r>
      <rPr>
        <b/>
        <u/>
        <sz val="10"/>
        <color indexed="56"/>
        <rFont val="Calibri"/>
        <family val="2"/>
      </rPr>
      <t>Para la actividad B.2</t>
    </r>
    <r>
      <rPr>
        <sz val="10"/>
        <color indexed="56"/>
        <rFont val="Calibri"/>
        <family val="2"/>
      </rPr>
      <t>: Le rogamos referirse a las secciones 3.2 y 3.3, la Guía de la ERC de REDD+ usa una metodología participativa para recolectar datos sobre transparencia y riesgos sobre rendición de cuentas.</t>
    </r>
  </si>
  <si>
    <r>
      <t>·</t>
    </r>
    <r>
      <rPr>
        <sz val="7"/>
        <color indexed="56"/>
        <rFont val="Times New Roman"/>
        <family val="1"/>
      </rPr>
      <t xml:space="preserve">         </t>
    </r>
    <r>
      <rPr>
        <b/>
        <u/>
        <sz val="10"/>
        <color indexed="56"/>
        <rFont val="Calibri"/>
        <family val="2"/>
      </rPr>
      <t>Para la actividad C.1</t>
    </r>
    <r>
      <rPr>
        <sz val="10"/>
        <color indexed="56"/>
        <rFont val="Calibri"/>
        <family val="2"/>
      </rPr>
      <t>: Uno de los primeros pasos de un ERC de REDD+ es analizar los reglamentos y las políticas nacionales relevantes al contexto anticorrupción y REDD+, tales como la existencia y la aplicación de leyes de libertad de información, antisoborno, etc.</t>
    </r>
  </si>
  <si>
    <t>REDD+SES</t>
  </si>
  <si>
    <t>Muestra lineamientos sobre los pasos para desarrollar un sistema de información de salvaguardas usando REDD+ SES en el plano nacional para una evaluación de REDD+ de participantes múltiples nacionales sobre el diseño, la implementación y los resultados de programas REDD+.  Estas directrices pueden ayudar a los países a determinar y mostrar si se están respetando las salvaguardas (y de qué manera), incluyendo cómo se entregan los beneficios múltiples.</t>
  </si>
  <si>
    <r>
      <t>·</t>
    </r>
    <r>
      <rPr>
        <sz val="7"/>
        <color indexed="56"/>
        <rFont val="Times New Roman"/>
        <family val="1"/>
      </rPr>
      <t xml:space="preserve">         </t>
    </r>
    <r>
      <rPr>
        <b/>
        <u/>
        <sz val="10"/>
        <color indexed="56"/>
        <rFont val="Calibri"/>
        <family val="2"/>
      </rPr>
      <t>Para la actividad A.3</t>
    </r>
    <r>
      <rPr>
        <sz val="10"/>
        <color indexed="56"/>
        <rFont val="Calibri"/>
        <family val="2"/>
      </rPr>
      <t>: Las directrices y la orientación sobre buenas prácticas del paso 1 ayudan a llevar a cabo actividades de sensibilización y desarrollo de capacidad.</t>
    </r>
  </si>
  <si>
    <r>
      <t>·</t>
    </r>
    <r>
      <rPr>
        <sz val="7"/>
        <color indexed="56"/>
        <rFont val="Times New Roman"/>
        <family val="1"/>
      </rPr>
      <t xml:space="preserve">         </t>
    </r>
    <r>
      <rPr>
        <b/>
        <u/>
        <sz val="10"/>
        <color indexed="56"/>
        <rFont val="Calibri"/>
        <family val="2"/>
      </rPr>
      <t>Para la actividad A.4</t>
    </r>
    <r>
      <rPr>
        <sz val="10"/>
        <color indexed="56"/>
        <rFont val="Calibri"/>
        <family val="2"/>
      </rPr>
      <t>: Las directrices y la orientación sobre buenas prácticas del paso 1 ayudan a llevar a cabo actividades de sensibilización y desarrollo de capacidad sobre riesgos y beneficios ambientales.</t>
    </r>
  </si>
  <si>
    <r>
      <t>·</t>
    </r>
    <r>
      <rPr>
        <sz val="7"/>
        <color indexed="56"/>
        <rFont val="Times New Roman"/>
        <family val="1"/>
      </rPr>
      <t xml:space="preserve">         </t>
    </r>
    <r>
      <rPr>
        <b/>
        <u/>
        <sz val="10"/>
        <color indexed="56"/>
        <rFont val="Calibri"/>
        <family val="2"/>
      </rPr>
      <t>Para la actividad A.5</t>
    </r>
    <r>
      <rPr>
        <sz val="10"/>
        <color indexed="56"/>
        <rFont val="Calibri"/>
        <family val="2"/>
      </rPr>
      <t>: Las directrices y la orientación sobre buenas prácticas del paso 1 ayudan a llevar a cabo actividades de sensibilización y desarrollo de capacidad sobre salvaguardas y procesos nacionales de REDD+.</t>
    </r>
  </si>
  <si>
    <r>
      <t>·</t>
    </r>
    <r>
      <rPr>
        <sz val="7"/>
        <color indexed="56"/>
        <rFont val="Times New Roman"/>
        <family val="1"/>
      </rPr>
      <t xml:space="preserve">         </t>
    </r>
    <r>
      <rPr>
        <b/>
        <u/>
        <sz val="10"/>
        <color indexed="56"/>
        <rFont val="Calibri"/>
        <family val="2"/>
      </rPr>
      <t>Para la actividad A.6</t>
    </r>
    <r>
      <rPr>
        <sz val="10"/>
        <color indexed="56"/>
        <rFont val="Calibri"/>
        <family val="2"/>
      </rPr>
      <t>: Las directrices y orientación de buenas prácticas de los pasos 2 y 3 ayudan a establecer un comité de participantes múltiples que vigile la implementación de las salvaguardas a nivel nacional, incluyendo la representación, el proceso de selección y los reglamentos internos.</t>
    </r>
  </si>
  <si>
    <r>
      <t>·</t>
    </r>
    <r>
      <rPr>
        <sz val="7"/>
        <color indexed="56"/>
        <rFont val="Times New Roman"/>
        <family val="1"/>
      </rPr>
      <t xml:space="preserve">         </t>
    </r>
    <r>
      <rPr>
        <b/>
        <u/>
        <sz val="10"/>
        <color indexed="56"/>
        <rFont val="Calibri"/>
        <family val="2"/>
      </rPr>
      <t>Para la actividad B.1</t>
    </r>
    <r>
      <rPr>
        <sz val="10"/>
        <color indexed="56"/>
        <rFont val="Calibri"/>
        <family val="2"/>
      </rPr>
      <t>: Las directrices y orientación de buenas prácticas de los pasos 2 y 3 ayudan a establecer un equipo de gestión/facilitación sobre salvaguardas, así como un comité de participantes múltiples; y a definir los acuerdos de trabajo conjunto.</t>
    </r>
  </si>
  <si>
    <r>
      <t>·</t>
    </r>
    <r>
      <rPr>
        <sz val="7"/>
        <color indexed="56"/>
        <rFont val="Times New Roman"/>
        <family val="1"/>
      </rPr>
      <t xml:space="preserve">         </t>
    </r>
    <r>
      <rPr>
        <b/>
        <u/>
        <sz val="10"/>
        <color indexed="56"/>
        <rFont val="Calibri"/>
        <family val="2"/>
      </rPr>
      <t>Para la actividad B.2</t>
    </r>
    <r>
      <rPr>
        <sz val="10"/>
        <color indexed="56"/>
        <rFont val="Calibri"/>
        <family val="2"/>
      </rPr>
      <t>: Las directrices y orientación de buenas prácticas del paso 4 ayudan a definir una línea del tiempo, actividades y responsabilidades para el proceso de salvaguardas.</t>
    </r>
  </si>
  <si>
    <r>
      <t>·</t>
    </r>
    <r>
      <rPr>
        <sz val="7"/>
        <color indexed="56"/>
        <rFont val="Times New Roman"/>
        <family val="1"/>
      </rPr>
      <t xml:space="preserve">         </t>
    </r>
    <r>
      <rPr>
        <b/>
        <u/>
        <sz val="10"/>
        <color indexed="56"/>
        <rFont val="Calibri"/>
        <family val="2"/>
      </rPr>
      <t>Para la actividad D.2</t>
    </r>
    <r>
      <rPr>
        <sz val="10"/>
        <color indexed="56"/>
        <rFont val="Calibri"/>
        <family val="2"/>
      </rPr>
      <t>: Las directrices y orientación de buenas prácticas de los pasos 5 y 6 ayudan a desarrollar indicadores de SIS basados en REDD+ SES que son relevantes al contexto del país; y a organizar consultas para garantizar las aportaciones de las partes.</t>
    </r>
  </si>
  <si>
    <r>
      <t>·</t>
    </r>
    <r>
      <rPr>
        <sz val="7"/>
        <color indexed="56"/>
        <rFont val="Times New Roman"/>
        <family val="1"/>
      </rPr>
      <t xml:space="preserve">         </t>
    </r>
    <r>
      <rPr>
        <b/>
        <u/>
        <sz val="10"/>
        <color indexed="56"/>
        <rFont val="Calibri"/>
        <family val="2"/>
      </rPr>
      <t>Para la actividad D.3</t>
    </r>
    <r>
      <rPr>
        <sz val="10"/>
        <color indexed="56"/>
        <rFont val="Calibri"/>
        <family val="2"/>
      </rPr>
      <t>: Las directrices y orientación de buenas prácticas del paso 7 ayudan a definir método de recolección de información sobre indicadores.</t>
    </r>
  </si>
  <si>
    <r>
      <t>·</t>
    </r>
    <r>
      <rPr>
        <sz val="7"/>
        <color indexed="56"/>
        <rFont val="Times New Roman"/>
        <family val="1"/>
      </rPr>
      <t xml:space="preserve">         </t>
    </r>
    <r>
      <rPr>
        <b/>
        <u/>
        <sz val="10"/>
        <color indexed="56"/>
        <rFont val="Calibri"/>
        <family val="2"/>
      </rPr>
      <t>Para la actividad D.4</t>
    </r>
    <r>
      <rPr>
        <sz val="10"/>
        <color indexed="56"/>
        <rFont val="Calibri"/>
        <family val="2"/>
      </rPr>
      <t>: Las directrices y orientación de buenas prácticas del paso 7 ayudan a garantizar que la metodología de recolección de información esté validada por las partes.</t>
    </r>
  </si>
  <si>
    <r>
      <t>·</t>
    </r>
    <r>
      <rPr>
        <sz val="7"/>
        <color indexed="56"/>
        <rFont val="Times New Roman"/>
        <family val="1"/>
      </rPr>
      <t xml:space="preserve">         </t>
    </r>
    <r>
      <rPr>
        <b/>
        <u/>
        <sz val="10"/>
        <color indexed="56"/>
        <rFont val="Calibri"/>
        <family val="2"/>
      </rPr>
      <t>Para la actividad E.1</t>
    </r>
    <r>
      <rPr>
        <sz val="10"/>
        <color indexed="56"/>
        <rFont val="Calibri"/>
        <family val="2"/>
      </rPr>
      <t>: Las directrices y orientación de buenas prácticas del paso 7 ayudan a definir el proceso y los arreglos para el suministro de información a los participantes.</t>
    </r>
  </si>
  <si>
    <r>
      <t>·</t>
    </r>
    <r>
      <rPr>
        <sz val="7"/>
        <color indexed="56"/>
        <rFont val="Times New Roman"/>
        <family val="1"/>
      </rPr>
      <t xml:space="preserve">         </t>
    </r>
    <r>
      <rPr>
        <b/>
        <u/>
        <sz val="10"/>
        <color indexed="56"/>
        <rFont val="Calibri"/>
        <family val="2"/>
      </rPr>
      <t>Para la actividad E.2</t>
    </r>
    <r>
      <rPr>
        <sz val="10"/>
        <color indexed="56"/>
        <rFont val="Calibri"/>
        <family val="2"/>
      </rPr>
      <t>: Las directrices y orientación de buenas prácticas de los pasos 7 y 10 ayudan a garantizar la igualdad y la credibilidad de la información recolectada a través de un proceso de participantes múltiples.</t>
    </r>
  </si>
  <si>
    <r>
      <t>·</t>
    </r>
    <r>
      <rPr>
        <sz val="7"/>
        <color indexed="56"/>
        <rFont val="Times New Roman"/>
        <family val="1"/>
      </rPr>
      <t xml:space="preserve">         </t>
    </r>
    <r>
      <rPr>
        <b/>
        <u/>
        <sz val="10"/>
        <color indexed="56"/>
        <rFont val="Calibri"/>
        <family val="2"/>
      </rPr>
      <t>Para la actividad E.3</t>
    </r>
    <r>
      <rPr>
        <sz val="10"/>
        <color indexed="56"/>
        <rFont val="Calibri"/>
        <family val="2"/>
      </rPr>
      <t>: Las directrices y orientación de buenas prácticas de los pasos 7 y 8 ayudan a definir el proceso de recolección de información para garantizar su calidad y credibilidad.</t>
    </r>
  </si>
  <si>
    <r>
      <t>·</t>
    </r>
    <r>
      <rPr>
        <sz val="7"/>
        <color indexed="56"/>
        <rFont val="Times New Roman"/>
        <family val="1"/>
      </rPr>
      <t xml:space="preserve">         </t>
    </r>
    <r>
      <rPr>
        <b/>
        <u/>
        <sz val="10"/>
        <color indexed="56"/>
        <rFont val="Calibri"/>
        <family val="2"/>
      </rPr>
      <t>Para la actividad E.4</t>
    </r>
    <r>
      <rPr>
        <sz val="10"/>
        <color indexed="56"/>
        <rFont val="Calibri"/>
        <family val="2"/>
      </rPr>
      <t>: Las directrices y orientación de buenas prácticas del paso 7 ayudan a definir los arreglos de recolección de información.</t>
    </r>
  </si>
  <si>
    <t>REDD+ SES y Proforest</t>
  </si>
  <si>
    <t>Brinda orientación sobre el diseño e implementación de procesos de múltiples actores que incluyen consultas y el establecimiento de órganos de toma de decisiones.</t>
  </si>
  <si>
    <r>
      <t>·</t>
    </r>
    <r>
      <rPr>
        <sz val="7"/>
        <color indexed="56"/>
        <rFont val="Times New Roman"/>
        <family val="1"/>
      </rPr>
      <t xml:space="preserve">         </t>
    </r>
    <r>
      <rPr>
        <b/>
        <u/>
        <sz val="10"/>
        <color indexed="56"/>
        <rFont val="Calibri"/>
        <family val="2"/>
      </rPr>
      <t>Para la actividad A.6</t>
    </r>
    <r>
      <rPr>
        <sz val="10"/>
        <color indexed="56"/>
        <rFont val="Calibri"/>
        <family val="2"/>
      </rPr>
      <t>: Brinda recomendaciones sobre el establecimiento y el funcionamiento de un grupo de múltiples actores para la toma de decisiones o de información que incluyen la participación y representación, la toma de decisiones y los reglamentos internos.</t>
    </r>
  </si>
  <si>
    <r>
      <t>·</t>
    </r>
    <r>
      <rPr>
        <sz val="7"/>
        <color indexed="56"/>
        <rFont val="Times New Roman"/>
        <family val="1"/>
      </rPr>
      <t xml:space="preserve">         </t>
    </r>
    <r>
      <rPr>
        <b/>
        <u/>
        <sz val="10"/>
        <color indexed="56"/>
        <rFont val="Calibri"/>
        <family val="2"/>
      </rPr>
      <t>Para la actividad B.1</t>
    </r>
    <r>
      <rPr>
        <sz val="10"/>
        <color indexed="56"/>
        <rFont val="Calibri"/>
        <family val="2"/>
      </rPr>
      <t>: Brinda recomendaciones sobre el establecimiento y el funcionamiento de un grupo de múltiples actores o de información que incluyen la participación y representación, la toma de decisiones y los reglamentos de trabajo.</t>
    </r>
  </si>
  <si>
    <r>
      <t>·</t>
    </r>
    <r>
      <rPr>
        <sz val="7"/>
        <color indexed="56"/>
        <rFont val="Times New Roman"/>
        <family val="1"/>
      </rPr>
      <t xml:space="preserve">         </t>
    </r>
    <r>
      <rPr>
        <b/>
        <u/>
        <sz val="10"/>
        <color indexed="56"/>
        <rFont val="Calibri"/>
        <family val="2"/>
      </rPr>
      <t>Para la actividad B.2</t>
    </r>
    <r>
      <rPr>
        <sz val="10"/>
        <color indexed="56"/>
        <rFont val="Calibri"/>
        <family val="2"/>
      </rPr>
      <t>: Brinda orientación sobre el diseño y la puesta en marcha de consultas incluyendo la transparencia, la inclusividad, la equidad, la efectividad y la legitimidad de las consultas.</t>
    </r>
  </si>
  <si>
    <r>
      <t>·</t>
    </r>
    <r>
      <rPr>
        <sz val="7"/>
        <color indexed="56"/>
        <rFont val="Times New Roman"/>
        <family val="1"/>
      </rPr>
      <t xml:space="preserve">         </t>
    </r>
    <r>
      <rPr>
        <b/>
        <u/>
        <sz val="10"/>
        <color indexed="56"/>
        <rFont val="Calibri"/>
        <family val="2"/>
      </rPr>
      <t>Para la actividad E.2</t>
    </r>
    <r>
      <rPr>
        <sz val="10"/>
        <color indexed="56"/>
        <rFont val="Calibri"/>
        <family val="2"/>
      </rPr>
      <t>: Brinda orientación sobre el diseño y la puesta en marcha de consultas para revisar/generar aportaciones sobre la transparencia, la inclusividad, la equidad, la efectividad y la legitimidad de las consultas.</t>
    </r>
  </si>
  <si>
    <r>
      <t>·</t>
    </r>
    <r>
      <rPr>
        <sz val="7"/>
        <color indexed="56"/>
        <rFont val="Times New Roman"/>
        <family val="1"/>
      </rPr>
      <t xml:space="preserve">         </t>
    </r>
    <r>
      <rPr>
        <b/>
        <u/>
        <sz val="10"/>
        <color indexed="56"/>
        <rFont val="Calibri"/>
        <family val="2"/>
      </rPr>
      <t>Para la actividad E.3</t>
    </r>
    <r>
      <rPr>
        <sz val="10"/>
        <color indexed="56"/>
        <rFont val="Calibri"/>
        <family val="2"/>
      </rPr>
      <t>: Brinda orientación sobre el diseño y la puesta en marcha de consultas para revisar/generar aportaciones sobre la transparencia, la inclusividad, la equidad, la efectividad y la legitimidad de las consultas.</t>
    </r>
  </si>
  <si>
    <t>PNUD</t>
  </si>
  <si>
    <t>Brinda orientación sobre el uso de análisis y entrevistas para saber qué grupos e instituciones de benefician del proceso de REDD+, cuáles son sus intereses diversos y su capacidad para afectar de manera positiva o negativa el logro de resultados. Esto, a su vez, generará información sobre cómo involucrarse con las diversas partes.</t>
  </si>
  <si>
    <r>
      <t>·</t>
    </r>
    <r>
      <rPr>
        <sz val="7"/>
        <color indexed="56"/>
        <rFont val="Times New Roman"/>
        <family val="1"/>
      </rPr>
      <t xml:space="preserve">         </t>
    </r>
    <r>
      <rPr>
        <b/>
        <u/>
        <sz val="10"/>
        <color indexed="56"/>
        <rFont val="Calibri"/>
        <family val="2"/>
      </rPr>
      <t>Para las actividades A.1 y A.2</t>
    </r>
    <r>
      <rPr>
        <sz val="10"/>
        <color indexed="56"/>
        <rFont val="Calibri"/>
        <family val="2"/>
      </rPr>
      <t xml:space="preserve">: Para analizar sistemáticamente la configuración de los participantes con el fin de comprender mejor sus intereses en el proceso de REDD+, pero también su habilidad (o la falta de ella) de ejercer una influencia en el proceso de REDD+. </t>
    </r>
  </si>
  <si>
    <t>Preparado por WOCAN para el Programa ONU-REDD</t>
  </si>
  <si>
    <t>Muestra un análisis de la situación del género en el sector forestal, así como un análisis de hasta dónde se ha integrado en las políticas REDD+ de Indonesia. Con base en las lecciones aprendidas, el informe identifica puntos de partida para fortalecer los aspectos de género en las políticas de REDD+, así como la implementación de las salvaguardas sociales de REDD+.</t>
  </si>
  <si>
    <r>
      <t>·</t>
    </r>
    <r>
      <rPr>
        <sz val="7"/>
        <color indexed="56"/>
        <rFont val="Times New Roman"/>
        <family val="1"/>
      </rPr>
      <t xml:space="preserve">         </t>
    </r>
    <r>
      <rPr>
        <b/>
        <u/>
        <sz val="10"/>
        <color indexed="56"/>
        <rFont val="Calibri"/>
        <family val="2"/>
      </rPr>
      <t>Para las actividades D.2 y E.3</t>
    </r>
    <r>
      <rPr>
        <sz val="10"/>
        <color indexed="56"/>
        <rFont val="Calibri"/>
        <family val="2"/>
      </rPr>
      <t>: Le rogamos referirse a la tabla 2, que expone indicadores muestra que toman en cuenta el género para salvaguardas.</t>
    </r>
  </si>
  <si>
    <r>
      <t>·</t>
    </r>
    <r>
      <rPr>
        <sz val="7"/>
        <color indexed="56"/>
        <rFont val="Times New Roman"/>
        <family val="1"/>
      </rPr>
      <t xml:space="preserve">         </t>
    </r>
    <r>
      <rPr>
        <b/>
        <u/>
        <sz val="10"/>
        <color indexed="56"/>
        <rFont val="Calibri"/>
        <family val="2"/>
      </rPr>
      <t>Para la actividad E.3</t>
    </r>
    <r>
      <rPr>
        <sz val="10"/>
        <color indexed="56"/>
        <rFont val="Calibri"/>
        <family val="2"/>
      </rPr>
      <t>: Le rogamos referirse a la sección 3 y la sección "Recomendaciones", la cual brinda información sobre los pasos específicos para ayudar a promover un análisis y la consideración de participantes múltiples, así como la integración del género en la implementación de salvaguardas de REDD+.</t>
    </r>
  </si>
  <si>
    <t>FAO/Programa ONU-REDD</t>
  </si>
  <si>
    <t>Presenta las lecciones aprendidas clave acerca de marcos jurídicos y reformas sobre la preparación e implementación de REDD+, derivadas de estudios de caso de México, Vietnam y Zambia.</t>
  </si>
  <si>
    <r>
      <t>·</t>
    </r>
    <r>
      <rPr>
        <sz val="7"/>
        <color indexed="56"/>
        <rFont val="Times New Roman"/>
        <family val="1"/>
      </rPr>
      <t xml:space="preserve">         </t>
    </r>
    <r>
      <rPr>
        <b/>
        <u/>
        <sz val="10"/>
        <color indexed="56"/>
        <rFont val="Calibri"/>
        <family val="2"/>
      </rPr>
      <t>Para la actividad B.4</t>
    </r>
    <r>
      <rPr>
        <sz val="10"/>
        <color indexed="56"/>
        <rFont val="Calibri"/>
        <family val="2"/>
      </rPr>
      <t>: Presenta los asuntos jurídicos vinculados a REDD+ con el fin de considerar si los estándares nacionales para REDD+ y ejemplos sobre cómo éstos se han abordado de acuerdo con los contextos nacionales específicos de México, Vietnam y Zambia.</t>
    </r>
  </si>
  <si>
    <r>
      <t>·</t>
    </r>
    <r>
      <rPr>
        <sz val="7"/>
        <color indexed="56"/>
        <rFont val="Times New Roman"/>
        <family val="1"/>
      </rPr>
      <t xml:space="preserve">         </t>
    </r>
    <r>
      <rPr>
        <b/>
        <u/>
        <sz val="10"/>
        <color indexed="56"/>
        <rFont val="Calibri"/>
        <family val="2"/>
      </rPr>
      <t>Para las actividades C.1 y C.2</t>
    </r>
    <r>
      <rPr>
        <sz val="10"/>
        <color indexed="56"/>
        <rFont val="Calibri"/>
        <family val="2"/>
      </rPr>
      <t>: Abordar algunos de los asuntos principales relativos a la preparación jurídica para REDD+ por temas, incluyendo los derechos forestales, de la tierra y del carbono; la armonización de las leyes sectoriales; la coordinación institucional; el reconocimiento de los derechos consuetudinarios; y la distribución de beneficios. Muestra ejemplos en México, Vietnam y Zambia para cada tema.</t>
    </r>
  </si>
  <si>
    <t>Manual para el monitoreo de las salvaguardas socio-ambientales del SISA (Acre, Brasil).</t>
  </si>
  <si>
    <t>Brinda un panorama del proceso para desarrollar e implementar las salvaguardas sociales y ambientales para el Sistema de Incentivos de Servicios Ambientales (SISA), incluyendo los arreglos de monitoreo y reporte.</t>
  </si>
  <si>
    <r>
      <t>·</t>
    </r>
    <r>
      <rPr>
        <sz val="7"/>
        <color indexed="56"/>
        <rFont val="Times New Roman"/>
        <family val="1"/>
      </rPr>
      <t xml:space="preserve">         </t>
    </r>
    <r>
      <rPr>
        <b/>
        <u/>
        <sz val="10"/>
        <color indexed="56"/>
        <rFont val="Calibri"/>
        <family val="2"/>
      </rPr>
      <t>Para la actividad E.2</t>
    </r>
    <r>
      <rPr>
        <sz val="10"/>
        <color indexed="56"/>
        <rFont val="Calibri"/>
        <family val="2"/>
      </rPr>
      <t>: Brinda un ejemplo de cómo actúa un grupo de participantes múltiples como mecanismo de calidad y credibilidad (secciones 5. "Proceso de monitoreo de salvaguardas socioambientales" y 6. "Salvaguardas socioambientales de REDD+ en el SISA: metodología de monitoreo")</t>
    </r>
  </si>
  <si>
    <r>
      <t>·</t>
    </r>
    <r>
      <rPr>
        <sz val="7"/>
        <color indexed="56"/>
        <rFont val="Times New Roman"/>
        <family val="1"/>
      </rPr>
      <t xml:space="preserve">         </t>
    </r>
    <r>
      <rPr>
        <b/>
        <u/>
        <sz val="10"/>
        <color indexed="56"/>
        <rFont val="Calibri"/>
        <family val="2"/>
      </rPr>
      <t>Para la actividad E.3</t>
    </r>
    <r>
      <rPr>
        <sz val="10"/>
        <color indexed="56"/>
        <rFont val="Calibri"/>
        <family val="2"/>
      </rPr>
      <t>: Muestra un ejemplo de cómo las partes revisan la información recolectada (secciones 5. "Proceso de monitoreo de salvaguardas socioambientales" y 6. "Salvaguardas socioambientales de REDD+ en el SISA: metodología de monitoreo")</t>
    </r>
  </si>
  <si>
    <r>
      <t>·</t>
    </r>
    <r>
      <rPr>
        <sz val="7"/>
        <color indexed="56"/>
        <rFont val="Times New Roman"/>
        <family val="1"/>
      </rPr>
      <t xml:space="preserve">         </t>
    </r>
    <r>
      <rPr>
        <b/>
        <u/>
        <sz val="10"/>
        <color indexed="56"/>
        <rFont val="Calibri"/>
        <family val="2"/>
      </rPr>
      <t>Para la actividad E.4</t>
    </r>
    <r>
      <rPr>
        <sz val="10"/>
        <color indexed="56"/>
        <rFont val="Calibri"/>
        <family val="2"/>
      </rPr>
      <t>: Muestra un ejemplo de acuerdo para gestionar información (secciones 5. "Proceso de monitoreo de salvaguardas socioambientales" y 6. "Salvaguardas socioambientales de REDD+ en el SISA: metodología de monitoreo")</t>
    </r>
  </si>
  <si>
    <t>Documento disponible sólo en portugués e inglés (disponible próximamente).</t>
  </si>
  <si>
    <t>Brinda información acerca de herramientas, métodos y metodologías específicas que pueden usarse para i) evaluar el impacto social potencial de REDD+ durante la fase de diseño del programa y ii) identificar (evaluar) el impacto social actual durante la fase de implementación del programa.</t>
  </si>
  <si>
    <r>
      <t>·</t>
    </r>
    <r>
      <rPr>
        <sz val="7"/>
        <color indexed="56"/>
        <rFont val="Times New Roman"/>
        <family val="1"/>
      </rPr>
      <t xml:space="preserve">         </t>
    </r>
    <r>
      <rPr>
        <b/>
        <u/>
        <sz val="10"/>
        <color indexed="56"/>
        <rFont val="Calibri"/>
        <family val="2"/>
      </rPr>
      <t>Para la actividad D.3</t>
    </r>
    <r>
      <rPr>
        <sz val="10"/>
        <color indexed="56"/>
        <rFont val="Calibri"/>
        <family val="2"/>
      </rPr>
      <t>: Brinda herramientas, métodos y metodologías para evaluar las salvaguardas sociales.</t>
    </r>
  </si>
  <si>
    <t>Sistemas nacionales de monitoreo forestal: Monitoreo y, Medición, Reporte y Verificación (M y MRV) en el contexto de las actividades REDD+.</t>
  </si>
  <si>
    <t>Presenta el enfoque del Programa ONU-REDD sobre monitoreo y, medición, reporte y verificación (M y MRV) y la Estrategia del Programa ONU-REDD para los sistemas nacionales de monitoreo forestal (SNMF). Incluye una orientación metodológica para un enfoque de pasos relativo a los SNMF y presenta los vínculos entre éstos, el monitoreo y MRV; y las salvaguardas de Cancún.</t>
  </si>
  <si>
    <r>
      <t>·</t>
    </r>
    <r>
      <rPr>
        <sz val="7"/>
        <color indexed="56"/>
        <rFont val="Times New Roman"/>
        <family val="1"/>
      </rPr>
      <t xml:space="preserve">         </t>
    </r>
    <r>
      <rPr>
        <b/>
        <u/>
        <sz val="10"/>
        <color indexed="56"/>
        <rFont val="Calibri"/>
        <family val="2"/>
      </rPr>
      <t>Para las actividades D.1 y E.1</t>
    </r>
    <r>
      <rPr>
        <sz val="10"/>
        <color indexed="56"/>
        <rFont val="Calibri"/>
        <family val="2"/>
      </rPr>
      <t>: La información recolectada a través de los SNMF podría ser relevante para abordar y respetar las salvaguardas de Cancún.</t>
    </r>
  </si>
  <si>
    <r>
      <t>·</t>
    </r>
    <r>
      <rPr>
        <sz val="7"/>
        <color indexed="56"/>
        <rFont val="Times New Roman"/>
        <family val="1"/>
      </rPr>
      <t xml:space="preserve">         </t>
    </r>
    <r>
      <rPr>
        <b/>
        <u/>
        <sz val="10"/>
        <color indexed="56"/>
        <rFont val="Calibri"/>
        <family val="2"/>
      </rPr>
      <t>Para la actividad D.3</t>
    </r>
    <r>
      <rPr>
        <sz val="10"/>
        <color indexed="56"/>
        <rFont val="Calibri"/>
        <family val="2"/>
      </rPr>
      <t>: Ver la sección 4 para una orientación metodológica sobre SNMF.</t>
    </r>
  </si>
  <si>
    <t>Opciones para el monitoreo y la revisión y reporte de la información sobre salvaguardas de REDD+.</t>
  </si>
  <si>
    <t>Brinda opiniones para el monitoreo, la revisión y el reporte de información sobre salvaguardas de REDD+, incluyendo arreglos institucionales, métodos para recolectar y analizar información; y procesos de revisión y reporte de información.</t>
  </si>
  <si>
    <r>
      <t>·</t>
    </r>
    <r>
      <rPr>
        <sz val="7"/>
        <color indexed="56"/>
        <rFont val="Times New Roman"/>
        <family val="1"/>
      </rPr>
      <t xml:space="preserve">         </t>
    </r>
    <r>
      <rPr>
        <b/>
        <u/>
        <sz val="10"/>
        <color indexed="56"/>
        <rFont val="Calibri"/>
        <family val="2"/>
      </rPr>
      <t>Para la actividad D.3</t>
    </r>
    <r>
      <rPr>
        <sz val="10"/>
        <color indexed="56"/>
        <rFont val="Calibri"/>
        <family val="2"/>
      </rPr>
      <t>: Brinda opciones para desarrollar un plan de monitoreo, recolección, recolección y análisis de información, incluidos arreglos institucionales y metodologías.</t>
    </r>
  </si>
  <si>
    <r>
      <t>·</t>
    </r>
    <r>
      <rPr>
        <sz val="7"/>
        <color indexed="56"/>
        <rFont val="Times New Roman"/>
        <family val="1"/>
      </rPr>
      <t xml:space="preserve">         </t>
    </r>
    <r>
      <rPr>
        <b/>
        <u/>
        <sz val="10"/>
        <color indexed="56"/>
        <rFont val="Calibri"/>
        <family val="2"/>
      </rPr>
      <t>Para la actividad D.4</t>
    </r>
    <r>
      <rPr>
        <sz val="10"/>
        <color indexed="56"/>
        <rFont val="Calibri"/>
        <family val="2"/>
      </rPr>
      <t>: Brinda opciones para la validación de metodologías a manos de las partes.</t>
    </r>
  </si>
  <si>
    <r>
      <t>·</t>
    </r>
    <r>
      <rPr>
        <sz val="7"/>
        <color indexed="56"/>
        <rFont val="Times New Roman"/>
        <family val="1"/>
      </rPr>
      <t xml:space="preserve">         </t>
    </r>
    <r>
      <rPr>
        <b/>
        <u/>
        <sz val="10"/>
        <color indexed="56"/>
        <rFont val="Calibri"/>
        <family val="2"/>
      </rPr>
      <t>Para la actividad E.1</t>
    </r>
    <r>
      <rPr>
        <sz val="10"/>
        <color indexed="56"/>
        <rFont val="Calibri"/>
        <family val="2"/>
      </rPr>
      <t>: Muestra opciones de suministro de información, incluido el nivel de información, su formato e idiomas.</t>
    </r>
  </si>
  <si>
    <r>
      <t>·</t>
    </r>
    <r>
      <rPr>
        <sz val="7"/>
        <color indexed="56"/>
        <rFont val="Times New Roman"/>
        <family val="1"/>
      </rPr>
      <t xml:space="preserve">         </t>
    </r>
    <r>
      <rPr>
        <b/>
        <u/>
        <sz val="10"/>
        <color indexed="56"/>
        <rFont val="Calibri"/>
        <family val="2"/>
      </rPr>
      <t>Para la actividad E.2</t>
    </r>
    <r>
      <rPr>
        <sz val="10"/>
        <color indexed="56"/>
        <rFont val="Calibri"/>
        <family val="2"/>
      </rPr>
      <t>: Brinda opciones para garantizar la calidad y la credibilidad de la información a lo largo del proceso de recolección, análisis y revisión de ésta.</t>
    </r>
  </si>
  <si>
    <r>
      <t>·</t>
    </r>
    <r>
      <rPr>
        <sz val="7"/>
        <color indexed="56"/>
        <rFont val="Times New Roman"/>
        <family val="1"/>
      </rPr>
      <t xml:space="preserve">         </t>
    </r>
    <r>
      <rPr>
        <b/>
        <u/>
        <sz val="10"/>
        <color indexed="56"/>
        <rFont val="Calibri"/>
        <family val="2"/>
      </rPr>
      <t>Para la actividad E.3</t>
    </r>
    <r>
      <rPr>
        <sz val="10"/>
        <color indexed="56"/>
        <rFont val="Calibri"/>
        <family val="2"/>
      </rPr>
      <t>: Brinda opciones para que las partes revisen la información recolectada, incluyendo a los participantes involucrados, los plazos y el nivel de revisión.</t>
    </r>
  </si>
  <si>
    <t>Guía práctica de las evaluaciones participativas (PGA) de gobernanza para REDD+.</t>
  </si>
  <si>
    <t>Define los pasos principales del proceso de PGA y, de manera simultánea, permite una flexibilidad para variaciones de región, país, pueblos, comunidades y circunstancias. Esta guía también hace uso de lecciones, retos y soluciones prácticas tomadas de la experiencia de los cuatro pilotos de la PGA que son parte del Programa ONU-REDD hasta la fecha: Ecuador, Indonesia, Nigeria y Vietnam</t>
  </si>
  <si>
    <r>
      <t>·</t>
    </r>
    <r>
      <rPr>
        <sz val="7"/>
        <color indexed="56"/>
        <rFont val="Times New Roman"/>
        <family val="1"/>
      </rPr>
      <t xml:space="preserve">         </t>
    </r>
    <r>
      <rPr>
        <b/>
        <u/>
        <sz val="10"/>
        <color indexed="56"/>
        <rFont val="Calibri"/>
        <family val="2"/>
      </rPr>
      <t>Para la actividad A.6</t>
    </r>
    <r>
      <rPr>
        <sz val="10"/>
        <color indexed="56"/>
        <rFont val="Calibri"/>
        <family val="2"/>
      </rPr>
      <t>: La labor sobre salvaguardas puede haces uso de plataformas ya establecidas a través de la PGA.</t>
    </r>
  </si>
  <si>
    <r>
      <t>·</t>
    </r>
    <r>
      <rPr>
        <sz val="7"/>
        <color indexed="56"/>
        <rFont val="Times New Roman"/>
        <family val="1"/>
      </rPr>
      <t xml:space="preserve">         </t>
    </r>
    <r>
      <rPr>
        <b/>
        <u/>
        <sz val="10"/>
        <color indexed="56"/>
        <rFont val="Calibri"/>
        <family val="2"/>
      </rPr>
      <t>Para la actividad B.2</t>
    </r>
    <r>
      <rPr>
        <sz val="10"/>
        <color indexed="56"/>
        <rFont val="Calibri"/>
        <family val="2"/>
      </rPr>
      <t>: Tomar como punto de partida las plataformas de participantes ya establecidas a través de las PGA, pero, también, su parte metodológica en términos de cómo el componente de gobernanza de las salvaguardas se diseña en consulta cercana con las partes interesadas (desarrollo de indicadores, recolección de datos, etc.)</t>
    </r>
  </si>
  <si>
    <r>
      <t>·</t>
    </r>
    <r>
      <rPr>
        <sz val="7"/>
        <color indexed="56"/>
        <rFont val="Times New Roman"/>
        <family val="1"/>
      </rPr>
      <t xml:space="preserve">         </t>
    </r>
    <r>
      <rPr>
        <b/>
        <u/>
        <sz val="10"/>
        <color indexed="56"/>
        <rFont val="Calibri"/>
        <family val="2"/>
      </rPr>
      <t>Para la actividad D.1</t>
    </r>
    <r>
      <rPr>
        <sz val="10"/>
        <color indexed="56"/>
        <rFont val="Calibri"/>
        <family val="2"/>
      </rPr>
      <t>: Con respecto a las salvaguardas relativas a la gobernanza, (b) y (d), el proceso de PGA incluye la ubicación de recursos de información existentes y brechas de información para evitar solapamientos. Los resultados de este ejercicio podrán ser revisados en esta fase.</t>
    </r>
  </si>
  <si>
    <r>
      <t>·</t>
    </r>
    <r>
      <rPr>
        <sz val="7"/>
        <color indexed="56"/>
        <rFont val="Times New Roman"/>
        <family val="1"/>
      </rPr>
      <t xml:space="preserve">         </t>
    </r>
    <r>
      <rPr>
        <b/>
        <u/>
        <sz val="10"/>
        <color indexed="56"/>
        <rFont val="Calibri"/>
        <family val="2"/>
      </rPr>
      <t>Para la actividad D.2</t>
    </r>
    <r>
      <rPr>
        <sz val="10"/>
        <color indexed="56"/>
        <rFont val="Calibri"/>
        <family val="2"/>
      </rPr>
      <t>: Las PGA pueden brindar información consistente y legítima sobre gobernanza, así como datos relevantes para las partes del SIS a través de indicadores desarrollados y validados en consulta con las partes.</t>
    </r>
  </si>
  <si>
    <r>
      <t>·</t>
    </r>
    <r>
      <rPr>
        <sz val="7"/>
        <color indexed="56"/>
        <rFont val="Times New Roman"/>
        <family val="1"/>
      </rPr>
      <t xml:space="preserve">         </t>
    </r>
    <r>
      <rPr>
        <b/>
        <u/>
        <sz val="10"/>
        <color indexed="56"/>
        <rFont val="Calibri"/>
        <family val="2"/>
      </rPr>
      <t>Para las actividades D.3 y D.4</t>
    </r>
    <r>
      <rPr>
        <sz val="10"/>
        <color indexed="56"/>
        <rFont val="Calibri"/>
        <family val="2"/>
      </rPr>
      <t>: Para las salvaguardas relativas a gobernanza (en particular (b) y (d)), la PGA depende de que las partes lleguen a un acuerdo sobre métodos adecuados de recolección de datos luego de haber informado los pros y contras asociados a las diversas metodologías. Las partes también validan los hallazgos una vez que los datos están disponibles.</t>
    </r>
  </si>
  <si>
    <r>
      <t>·</t>
    </r>
    <r>
      <rPr>
        <sz val="7"/>
        <color indexed="56"/>
        <rFont val="Times New Roman"/>
        <family val="1"/>
      </rPr>
      <t xml:space="preserve">         </t>
    </r>
    <r>
      <rPr>
        <b/>
        <u/>
        <sz val="10"/>
        <color indexed="56"/>
        <rFont val="Calibri"/>
        <family val="2"/>
      </rPr>
      <t>Para la actividad E.2</t>
    </r>
    <r>
      <rPr>
        <sz val="10"/>
        <color indexed="56"/>
        <rFont val="Calibri"/>
        <family val="2"/>
      </rPr>
      <t>: La PGA incluye la garantía de calidad de los datos recolectados por medio de la validación a manos de los actores relevantes y de la triangulación de datos.</t>
    </r>
  </si>
  <si>
    <r>
      <t>·</t>
    </r>
    <r>
      <rPr>
        <sz val="7"/>
        <color indexed="56"/>
        <rFont val="Times New Roman"/>
        <family val="1"/>
      </rPr>
      <t xml:space="preserve">         </t>
    </r>
    <r>
      <rPr>
        <b/>
        <u/>
        <sz val="10"/>
        <color indexed="56"/>
        <rFont val="Calibri"/>
        <family val="2"/>
      </rPr>
      <t>Para la actividad E.3</t>
    </r>
    <r>
      <rPr>
        <sz val="10"/>
        <color indexed="56"/>
        <rFont val="Calibri"/>
        <family val="2"/>
      </rPr>
      <t>: La PGA podría incluir el análisis del SIS de un país para mirar más de cerca la calidad de la información que está disponible actualmente; pero, también, en caso de que datos importantes sobre gobernanza falten y, si es así, cómo se puede/debería compensar.</t>
    </r>
  </si>
  <si>
    <r>
      <t>·</t>
    </r>
    <r>
      <rPr>
        <sz val="7"/>
        <color indexed="56"/>
        <rFont val="Times New Roman"/>
        <family val="1"/>
      </rPr>
      <t xml:space="preserve">         </t>
    </r>
    <r>
      <rPr>
        <b/>
        <u/>
        <sz val="10"/>
        <color indexed="56"/>
        <rFont val="Calibri"/>
        <family val="2"/>
      </rPr>
      <t>Para la actividad E.5</t>
    </r>
    <r>
      <rPr>
        <sz val="10"/>
        <color indexed="56"/>
        <rFont val="Calibri"/>
        <family val="2"/>
      </rPr>
      <t>: La PGA brinda una plataforma a diversos participantes para evaluar la situación de la gobernanza, generar un conjunto de recomendaciones para mejoras/objetivos y determinar qué tipo de información será relevante para monitorear y rastrear el avance en el área de gobernanza de REDD+. Dicho esto, se cuenta ya con un análisis y una evaluación de participantes múltiples para las salvaguardas relativas a gobernanza (b y, hasta cierto punto, d). Además, existe una validación de los hallazgos y una aceptación de las metodologías elegidas.</t>
    </r>
  </si>
  <si>
    <t>WCMC del PNUMA y SNV REDD+</t>
  </si>
  <si>
    <t>Presenta asuntos clave que los programas de REDD+ podrían considerar si se decidiera desarrollar un monitoreo participativo de la biodiversidad. Éste cubre algunas de las ventajas, desventajas y requisitos del monitoreo participativo de la biodiversidad.</t>
  </si>
  <si>
    <r>
      <t>·</t>
    </r>
    <r>
      <rPr>
        <sz val="7"/>
        <color indexed="56"/>
        <rFont val="Times New Roman"/>
        <family val="1"/>
      </rPr>
      <t xml:space="preserve">         </t>
    </r>
    <r>
      <rPr>
        <b/>
        <u/>
        <sz val="10"/>
        <color indexed="56"/>
        <rFont val="Calibri"/>
        <family val="2"/>
      </rPr>
      <t>Para la actividad D.3</t>
    </r>
    <r>
      <rPr>
        <sz val="10"/>
        <color indexed="56"/>
        <rFont val="Calibri"/>
        <family val="2"/>
      </rPr>
      <t xml:space="preserve">: Al definir un enfoque potencial de recolección de información, ayuda a definir enfoques y metodologías para recolectar información sobre salvaguardas. </t>
    </r>
  </si>
  <si>
    <t>Brinda una introducción a los asuntos de tenencia relacionados con REDD+ y establece principios guía para una gobernanza y una implementación de tenencia responsables. El boletín también aborda la pertinencia de los marcos y disposiciones jurídicas internacionales, así como la política nacional sobre marcos normativos y jurídicos de REDD+:</t>
  </si>
  <si>
    <t>Estándares Sociales y Ambientales para REDD+.</t>
  </si>
  <si>
    <t>REDD+ SES consiste en principios, criterios e indicadores que definen asuntos de interés y las condiciones para mostrar cómo se abordan y respetan las salvaguardas de REDD+ y, por consiguiente, cómo el programa de REDD+ logra un desempeño social y ambiental alto.</t>
  </si>
  <si>
    <r>
      <t>·</t>
    </r>
    <r>
      <rPr>
        <sz val="7"/>
        <color indexed="56"/>
        <rFont val="Times New Roman"/>
        <family val="1"/>
      </rPr>
      <t xml:space="preserve">         </t>
    </r>
    <r>
      <rPr>
        <b/>
        <u/>
        <sz val="10"/>
        <color indexed="56"/>
        <rFont val="Calibri"/>
        <family val="2"/>
      </rPr>
      <t>Para la actividad B.3</t>
    </r>
    <r>
      <rPr>
        <sz val="10"/>
        <color indexed="56"/>
        <rFont val="Calibri"/>
        <family val="2"/>
      </rPr>
      <t>: REDD+ SES identifica asuntos de interés que tienen que abordarse y condiciones para que el programa de REDD+ logre un desempeño social y ambiental alto que ayude a definir los objetivos de salvaguardas del país.</t>
    </r>
  </si>
  <si>
    <r>
      <t>·</t>
    </r>
    <r>
      <rPr>
        <sz val="7"/>
        <color indexed="56"/>
        <rFont val="Times New Roman"/>
        <family val="1"/>
      </rPr>
      <t xml:space="preserve">         </t>
    </r>
    <r>
      <rPr>
        <b/>
        <u/>
        <sz val="10"/>
        <color indexed="56"/>
        <rFont val="Calibri"/>
        <family val="2"/>
      </rPr>
      <t>Para la actividad D.2</t>
    </r>
    <r>
      <rPr>
        <sz val="10"/>
        <color indexed="56"/>
        <rFont val="Calibri"/>
        <family val="2"/>
      </rPr>
      <t>: REDD+ SES brinda un marco de indicadores normativos, procesales y de resultados que puede adaptarse para crear indicadores específicos de país con el fin de evaluar si las salvaguardas se están abordando y respetando.</t>
    </r>
  </si>
  <si>
    <t>Subgrupo de Trabajo Técnico - Salvaguardas (STWG-SG), Red Nacional de REDD+ de Vietnam</t>
  </si>
  <si>
    <t>Hoja de ruta sobre salvaguardas para el Programa Nacional de Acción para REDD+ de Vietnam.Versión 2.0.</t>
  </si>
  <si>
    <t>No es una herramienta, sino un ejemplo de actividades C1/C2.  Brinda una primera aportación analítica (de PLR) que generará información para opciones, prioridades, hitos y recomendaciones sobre todos los aspectos relativos a las salvaguardas de REDD+ en Vietnam.  Documento viviente que requerirá aportaciones y revisiones analíticas continuas (ej. actividad D1), a través de un proceso consultivo de participantes múltiples, facilitado por el STWG-SG.</t>
  </si>
  <si>
    <r>
      <t>·</t>
    </r>
    <r>
      <rPr>
        <sz val="7"/>
        <color indexed="56"/>
        <rFont val="Times New Roman"/>
        <family val="1"/>
      </rPr>
      <t xml:space="preserve">         </t>
    </r>
    <r>
      <rPr>
        <b/>
        <u/>
        <sz val="10"/>
        <color indexed="56"/>
        <rFont val="Calibri"/>
        <family val="2"/>
      </rPr>
      <t>Para la actividad C.1</t>
    </r>
    <r>
      <rPr>
        <sz val="10"/>
        <color indexed="56"/>
        <rFont val="Calibri"/>
        <family val="2"/>
      </rPr>
      <t>: Un ejemplo de un análisis integral de deficiencias en el sistema jurídico (PLR) de Vietnam en el contexto de un sistema de salvaguardas a nivel de país.</t>
    </r>
  </si>
  <si>
    <r>
      <t>·</t>
    </r>
    <r>
      <rPr>
        <sz val="7"/>
        <color indexed="56"/>
        <rFont val="Times New Roman"/>
        <family val="1"/>
      </rPr>
      <t xml:space="preserve">         </t>
    </r>
    <r>
      <rPr>
        <b/>
        <u/>
        <sz val="10"/>
        <color indexed="56"/>
        <rFont val="Calibri"/>
        <family val="2"/>
      </rPr>
      <t>Para la actividad C.2</t>
    </r>
    <r>
      <rPr>
        <sz val="10"/>
        <color indexed="56"/>
        <rFont val="Calibri"/>
        <family val="2"/>
      </rPr>
      <t>: Brinda recomendaciones a corto y largo plazo para subsanar deficiencias y fortalecer las PLR.</t>
    </r>
  </si>
  <si>
    <t>Documento disponible sólo en inglés y en vietnamita.</t>
  </si>
  <si>
    <t>Programa ONU-REDD/WCMC del PNUMA</t>
  </si>
  <si>
    <t>Series de tutoriales de QGIS sobre el "uso de información espacial como apoyo a las decisiones de apoyo sobre salvaguardas y beneficios múltiples para REDD+.</t>
  </si>
  <si>
    <t>Estos tutoriales son complementarios al Manual para la herramienta de exploración de beneficios múltiples y hacen uso de SIG de código abierto en lugar de software de ArcGIS para lograr objetivos similares. El software de SIG de código abierto puede usarse para llevar a cabo análisis espaciales de conjuntos de datos relevantes a beneficios múltiples y salvaguardas ambientales para REDD+. Esta serie muestra una introducción a la preparación de una memoria USB Linux Live y al uso de QGIS. Asimismo, muestra cómo georreferenciar un mapa o imagen escaneado y cómo extraer y procesar los datos de especies de la Lista Roja de la UICN por medio de QGIS.</t>
  </si>
  <si>
    <r>
      <t>·</t>
    </r>
    <r>
      <rPr>
        <sz val="7"/>
        <color indexed="56"/>
        <rFont val="Times New Roman"/>
        <family val="1"/>
      </rPr>
      <t xml:space="preserve">         </t>
    </r>
    <r>
      <rPr>
        <b/>
        <u/>
        <sz val="10"/>
        <color indexed="56"/>
        <rFont val="Calibri"/>
        <family val="2"/>
      </rPr>
      <t>Para la actividad B.3</t>
    </r>
    <r>
      <rPr>
        <sz val="10"/>
        <color indexed="56"/>
        <rFont val="Calibri"/>
        <family val="2"/>
      </rPr>
      <t xml:space="preserve">: Los análisis pueden contribuir a la ubicación espacial de los riesgos y beneficios de una variedad de acciones de REDD+. Los resultados finales pueden incluir la identificación de áreas en las que las acciones de REDD+ podrían generar beneficios múltiples; y áreas en las que los servicios de biodiversidad y del ecosistema pueden seguir experimentando presiones a pesar de las acciones de REDD+. Estos resultados requieren un análisis mayor que el descrito en la serie de tutoriales. </t>
    </r>
  </si>
  <si>
    <r>
      <t>·</t>
    </r>
    <r>
      <rPr>
        <sz val="7"/>
        <color indexed="56"/>
        <rFont val="Times New Roman"/>
        <family val="1"/>
      </rPr>
      <t xml:space="preserve">         </t>
    </r>
    <r>
      <rPr>
        <b/>
        <u/>
        <sz val="10"/>
        <color indexed="56"/>
        <rFont val="Calibri"/>
        <family val="2"/>
      </rPr>
      <t>Para la actividad D.1</t>
    </r>
    <r>
      <rPr>
        <sz val="10"/>
        <color indexed="56"/>
        <rFont val="Calibri"/>
        <family val="2"/>
      </rPr>
      <t>: Los mapas producidos usando tutoriales pueden ser fuentes relevantes de información para el desarrollo de indicadores (ejemplo de indicador: la distribución de actividades de REDD+ específicas en relación con las áreas importantes para la biodiversidad o el potencial de conservación del suelo)</t>
    </r>
  </si>
  <si>
    <t>Directrices del Programa ONU-REDD sobre el consentimiento libre, previo e informado (CLPI).</t>
  </si>
  <si>
    <t>Un componente clave para el involucramiento efectivo de las partes y la consulta con éstas es el principio del consentimiento libre, previo e informado (CLPI). Por ello, el Programa ONU-REDD ha desarrollado un marco normativo, político y operacional para que los países miembro del Programa ONU-REDD procuren implementar este principio. Esto, a su vez, apoyará a los países asociados a cumplir con las directrices y principios del Programa ONU-REDD, incluyendo el requisito para llevar a cabo consultas y procurar el consentimiento a nivel comunitario cuando sea necesario, de acuerdo con lo determinado por el país miembro en consulta con los titulares de derechos relevantes y en línea con la orientación brindada por las Directrices del Programa ONU-REDD sobre el CLPI.</t>
  </si>
  <si>
    <r>
      <t>·</t>
    </r>
    <r>
      <rPr>
        <sz val="7"/>
        <color indexed="56"/>
        <rFont val="Times New Roman"/>
        <family val="1"/>
      </rPr>
      <t xml:space="preserve">         </t>
    </r>
    <r>
      <rPr>
        <b/>
        <u/>
        <sz val="10"/>
        <color indexed="56"/>
        <rFont val="Calibri"/>
        <family val="2"/>
      </rPr>
      <t>Para las actividades A.3, A.4, C.1 y C.2</t>
    </r>
    <r>
      <rPr>
        <sz val="10"/>
        <color indexed="56"/>
        <rFont val="Calibri"/>
        <family val="2"/>
      </rPr>
      <t xml:space="preserve">: Las directrices pueden apoyar a los países a elaborar enfoques nacionales para defender el principio del CLPI y contribuir a la demostración de que el país está abordando y respetando las salvaguardas (c) y (d) de la CMNUCC. </t>
    </r>
  </si>
  <si>
    <t>Principios y Criterios Sociales y Ambientales del Programa ONU-REDD (PCSA).</t>
  </si>
  <si>
    <t>Los PCSA se basan en la orientación provista por los acuerdos de Cancún y consisten en principios amplios dentro de los cuales se ha identificado una lista de criterios. Los PCSA brindan un marco que garantiza que las actividades de REDD+ promuevan los beneficios sociales y ambientales y que se reduzcan los riesgos derivados de REDD+. Este marco de orientación aborda dos necesidades específicas: 1) abordar los asuntos sociales y ambientales en los Programas Nacionales de ONU-REDD y otras actividades financiadas por el Programa ONU-REDD; 2) apoyar a los países para el desarrollo de enfoques nacionales sobre salvaguardas de conformidad con la CMNUCC.</t>
  </si>
  <si>
    <r>
      <t>·</t>
    </r>
    <r>
      <rPr>
        <sz val="7"/>
        <color indexed="56"/>
        <rFont val="Times New Roman"/>
        <family val="1"/>
      </rPr>
      <t xml:space="preserve">         </t>
    </r>
    <r>
      <rPr>
        <b/>
        <u/>
        <sz val="10"/>
        <color indexed="56"/>
        <rFont val="Calibri"/>
        <family val="2"/>
      </rPr>
      <t>Para la actividad B.3</t>
    </r>
    <r>
      <rPr>
        <sz val="10"/>
        <color indexed="56"/>
        <rFont val="Calibri"/>
        <family val="2"/>
      </rPr>
      <t>: Ayudar a generar información sobre los objetivos del enfoque de salvaguardas, incluyendo la identificación de los riesgos y beneficios sociales y ambientales potenciales de REDD+ y la interpretación de las salvaguardas de Cancún desde la perspectiva del país.</t>
    </r>
  </si>
  <si>
    <t>Programa ONU-REDD/FCPF</t>
  </si>
  <si>
    <t>Directrices del Programa ONU-REDD/FCPF sobre la participación de las partes interesadas en la preparación para REDD+.</t>
  </si>
  <si>
    <t>Las directrices para la participación de las partes interesadas están diseñadas para apoyar el involucramiento de actores en el contexto de la preparación para REDD+ con un énfasis en la participación de los pueblos indígenas y otras comunidades dependientes de los bosques. Las Directrices contienen 1) políticas relevantes a los pueblos pueblos indígenas y otras comunidades dependientes de los bosques; 2) principios y orientación para el involucramiento efectivo de participantes; y 3) pasos prácticos de orientación para la planificación e implementación de consultas efectivas.</t>
  </si>
  <si>
    <r>
      <t>·</t>
    </r>
    <r>
      <rPr>
        <sz val="7"/>
        <color indexed="56"/>
        <rFont val="Times New Roman"/>
        <family val="1"/>
      </rPr>
      <t xml:space="preserve">         </t>
    </r>
    <r>
      <rPr>
        <b/>
        <u/>
        <sz val="10"/>
        <color indexed="56"/>
        <rFont val="Calibri"/>
        <family val="2"/>
      </rPr>
      <t>Para las actividades A.1, A.2, A.3, A.4, A.6, B.2 y D.4</t>
    </r>
    <r>
      <rPr>
        <sz val="10"/>
        <color indexed="56"/>
        <rFont val="Calibri"/>
        <family val="2"/>
      </rPr>
      <t>: Las Directrices serán útiles para preparar e implementar un conjunto integral de actividades de consulta y participación para REDD+ de manera más general. Este proceso puede, a su vez, promover un carácter participativo en el enfoque de salvaguardas del país, lo que contribuiría a la manera en que éste aborde y respete las salvaguardas (c) y (d) de la CMNUCC.</t>
    </r>
  </si>
  <si>
    <t xml:space="preserve">En portugués: http://www.imaflora.org/downloads/biblioteca/guiaREDD_portugues_digital2.pdf </t>
  </si>
  <si>
    <r>
      <t>·</t>
    </r>
    <r>
      <rPr>
        <sz val="7"/>
        <color indexed="56"/>
        <rFont val="Times New Roman"/>
        <family val="1"/>
      </rPr>
      <t xml:space="preserve">         </t>
    </r>
    <r>
      <rPr>
        <b/>
        <u/>
        <sz val="10"/>
        <color indexed="56"/>
        <rFont val="Calibri"/>
        <family val="2"/>
      </rPr>
      <t>Para la actividad C.2</t>
    </r>
    <r>
      <rPr>
        <sz val="10"/>
        <color indexed="56"/>
        <rFont val="Calibri"/>
        <family val="2"/>
      </rPr>
      <t>: Ver este documento para una introducción a las consideraciones a tomar cuando se analicen y mejoren las leyes que regulan la gestión de la agricultura y los recursos naturales.</t>
    </r>
  </si>
  <si>
    <t xml:space="preserve">En Ruso: http://www.fao.org/forestry/governance/monitoring/71390/ru/ </t>
  </si>
  <si>
    <r>
      <t>·</t>
    </r>
    <r>
      <rPr>
        <sz val="7"/>
        <color indexed="56"/>
        <rFont val="Times New Roman"/>
        <family val="1"/>
      </rPr>
      <t xml:space="preserve">         </t>
    </r>
    <r>
      <rPr>
        <b/>
        <u/>
        <sz val="10"/>
        <color indexed="56"/>
        <rFont val="Calibri"/>
        <family val="2"/>
      </rPr>
      <t>Para la actividad A.3, A.4 y A.5</t>
    </r>
    <r>
      <rPr>
        <sz val="10"/>
        <color indexed="56"/>
        <rFont val="Calibri"/>
        <family val="2"/>
      </rPr>
      <t>: Brinda orientación sobre cómo informar a los actores para una participación efectiva.</t>
    </r>
  </si>
  <si>
    <t>Guía de usuario para la evaluación de la sociedad civil.</t>
  </si>
  <si>
    <t>Brinda orientación a los usuarios de la evaluación de la sociedad civil a través de un listado de herramientas y metodologías que pueden tomarse como base para desarrollar nuevas herramientas de evaluación o adaptar los enfoques existentes al contexto específico de los usuarios.</t>
  </si>
  <si>
    <r>
      <t>·</t>
    </r>
    <r>
      <rPr>
        <sz val="7"/>
        <color indexed="56"/>
        <rFont val="Times New Roman"/>
        <family val="1"/>
      </rPr>
      <t xml:space="preserve">         </t>
    </r>
    <r>
      <rPr>
        <b/>
        <u/>
        <sz val="10"/>
        <color indexed="56"/>
        <rFont val="Calibri"/>
        <family val="2"/>
      </rPr>
      <t>Para la actividad A.5</t>
    </r>
    <r>
      <rPr>
        <sz val="10"/>
        <color indexed="56"/>
        <rFont val="Calibri"/>
        <family val="2"/>
      </rPr>
      <t>: se puede usar para determinar si los participantes de la sociedad civil tienen la capacidad de involucrarse en el desarrollo del enfoque sobre salvaguardas a nivel de país.</t>
    </r>
  </si>
  <si>
    <t>Documento disponible sólo en inglés, en francés y en ruso.</t>
  </si>
  <si>
    <t>Directrices voluntarias sobre la gobernanza responsable de la tenencia de la tierra.</t>
  </si>
  <si>
    <t>La gobernanza de la tenencia es crucial para determinar cómo las personas, las comunidades y otras partes pueden adquirir derechos para usar y controlar la tierra, la pesca y los bosques. Estas directrices voluntarias pueden proveer información a los países que se encuentren desarrollando estrategias, políticas y marcos jurídicos nacionales de REDD+, así como actividades relativas a ello.</t>
  </si>
  <si>
    <r>
      <t>·</t>
    </r>
    <r>
      <rPr>
        <sz val="7"/>
        <color indexed="56"/>
        <rFont val="Times New Roman"/>
        <family val="1"/>
      </rPr>
      <t xml:space="preserve">         </t>
    </r>
    <r>
      <rPr>
        <b/>
        <u/>
        <sz val="10"/>
        <color indexed="56"/>
        <rFont val="Calibri"/>
        <family val="2"/>
      </rPr>
      <t>Para la actividad B.4</t>
    </r>
    <r>
      <rPr>
        <sz val="10"/>
        <color indexed="56"/>
        <rFont val="Calibri"/>
        <family val="2"/>
      </rPr>
      <t>: Referirse a los "Principios guía de la gobernanza de la tenencia de la tierra", que pueden brindar una orientación si se están desarrollando estándares nacionales específicos para REDD+, en la parte 2.</t>
    </r>
  </si>
  <si>
    <r>
      <t>·</t>
    </r>
    <r>
      <rPr>
        <sz val="7"/>
        <color indexed="56"/>
        <rFont val="Times New Roman"/>
        <family val="1"/>
      </rPr>
      <t xml:space="preserve">         </t>
    </r>
    <r>
      <rPr>
        <b/>
        <u/>
        <sz val="10"/>
        <color indexed="56"/>
        <rFont val="Calibri"/>
        <family val="2"/>
      </rPr>
      <t>Para las actividades C.1 y C.2</t>
    </r>
    <r>
      <rPr>
        <sz val="10"/>
        <color indexed="56"/>
        <rFont val="Calibri"/>
        <family val="2"/>
      </rPr>
      <t>: Ver la parte 3: "Reconocimiento jurídico y asignación de derechos y obligaciones de tenencia" para el reconocimiento jurídico de la titularidad de los pueblos indígenas y otras comunidades con sistemas de tenencia consuetudinarios y derechos informales de tenencia.</t>
    </r>
  </si>
  <si>
    <r>
      <t>·</t>
    </r>
    <r>
      <rPr>
        <sz val="7"/>
        <color indexed="56"/>
        <rFont val="Times New Roman"/>
        <family val="1"/>
      </rPr>
      <t xml:space="preserve">         </t>
    </r>
    <r>
      <rPr>
        <b/>
        <u/>
        <sz val="10"/>
        <color indexed="56"/>
        <rFont val="Calibri"/>
        <family val="2"/>
      </rPr>
      <t>Para las actividades D.1 y E.4</t>
    </r>
    <r>
      <rPr>
        <sz val="10"/>
        <color indexed="56"/>
        <rFont val="Calibri"/>
        <family val="2"/>
      </rPr>
      <t>: Ver la parte 5: "Administración de la tenencia" para orientación sobre la identificación de sistemas existentes de información y gestión de información sobre tenencia.</t>
    </r>
  </si>
  <si>
    <t>Herramienta de Beneficios y Riesgos (BeRT 2.0).</t>
  </si>
  <si>
    <t>La BeRT 2.0 tiene como fin ayudar a los actores nacionales a comprender cómo las políticas, leyes y reglamentos (PLR) activas en el país se relacionan con las salvaguardas de Cancún; y llevan a cabo una evaluación rápida de las deficiencias en la inclusión de las salvaguardas en dichas PLR.</t>
  </si>
  <si>
    <r>
      <t>·</t>
    </r>
    <r>
      <rPr>
        <sz val="7"/>
        <color indexed="56"/>
        <rFont val="Times New Roman"/>
        <family val="1"/>
      </rPr>
      <t xml:space="preserve">         </t>
    </r>
    <r>
      <rPr>
        <b/>
        <u/>
        <sz val="10"/>
        <color indexed="56"/>
        <rFont val="Calibri"/>
        <family val="2"/>
      </rPr>
      <t>Para la actividad C.1</t>
    </r>
    <r>
      <rPr>
        <sz val="10"/>
        <color indexed="56"/>
        <rFont val="Calibri"/>
        <family val="2"/>
      </rPr>
      <t>: brindan orientación para identificar las PLR y las deficiencias relevantes en su cobertura con base en los beneficios y riesgos identificados a partir de las acciones de REDD+.</t>
    </r>
  </si>
  <si>
    <t>Monitoreo forestal independiente.</t>
  </si>
  <si>
    <t>El MFI promueve la cooperación entre los gobiernos, la sociedad civil y el sector privado en países productores de leña, tales como Camboya, Camerún, Honduras y Nicaragua.</t>
  </si>
  <si>
    <r>
      <t>·</t>
    </r>
    <r>
      <rPr>
        <sz val="7"/>
        <color indexed="56"/>
        <rFont val="Times New Roman"/>
        <family val="1"/>
      </rPr>
      <t xml:space="preserve">         </t>
    </r>
    <r>
      <rPr>
        <b/>
        <u/>
        <sz val="10"/>
        <color indexed="56"/>
        <rFont val="Calibri"/>
        <family val="2"/>
      </rPr>
      <t>Para la actividad E.2</t>
    </r>
    <r>
      <rPr>
        <sz val="10"/>
        <color indexed="56"/>
        <rFont val="Calibri"/>
        <family val="2"/>
      </rPr>
      <t>: El monitoreo independiente de los bosques puede ayudar a triangular la información recolectada a través de SIS y, por consiguiente, garantizar su calidad y credibilidad.</t>
    </r>
  </si>
  <si>
    <t>Marco conceptual para el diseño de un Sistema Nacional de Salvaguardas REDD+ en México.</t>
  </si>
  <si>
    <t>El documento brinda un marco conceptual para el diseño de un sistema nacional de salvaguardas en México e identifica las consideraciones, los elementos (jurídicos, institucionales y de cumplimiento) y pasos potenciales clave que el país podría tomar para implementar un sistema semejante.</t>
  </si>
  <si>
    <r>
      <t>·</t>
    </r>
    <r>
      <rPr>
        <sz val="7"/>
        <color indexed="56"/>
        <rFont val="Times New Roman"/>
        <family val="1"/>
      </rPr>
      <t xml:space="preserve">         </t>
    </r>
    <r>
      <rPr>
        <b/>
        <u/>
        <sz val="10"/>
        <color indexed="56"/>
        <rFont val="Calibri"/>
        <family val="2"/>
      </rPr>
      <t>Para la actividad C.1</t>
    </r>
    <r>
      <rPr>
        <sz val="10"/>
        <color indexed="56"/>
        <rFont val="Calibri"/>
        <family val="2"/>
      </rPr>
      <t>: El documento expone fundamentos claros para la utilización del marco jurídico del país con el fin de poner en marcha las salvaguardas; y resalta que un paso clave para lograr lo anterior es llevar a cabo el análisis de salvaguardas.</t>
    </r>
  </si>
  <si>
    <t>Documento disponible sólo en español.</t>
  </si>
  <si>
    <t>Recomendaciones para el Diseño de un Sistema Nacional de Salvaguardas para REDD+ en México.</t>
  </si>
  <si>
    <t>Al hacer uso del marco conceptual para el diseño de un sistema nacional de salvaguardas en México, este informe promueve una comprensión clara de cómo uno de los elementos clave de este sistema  – el marco jurídico del país – puede usarse para lograr los requisitos de salvaguardas de REDD+ de la CMNUCC. Asimismo, resalta los aspectos clave del marco jurídico mexicano que pueden usarse para hacer operativas las salvaguardas y qué deficiencias necesitarían subsanarse. El informe también ayuda a comprender cómo los procesos de iniciativas multilaterales y voluntarias relevantes pueden usarse para apoyar la implementación del sistema de salvaguardas del país.</t>
  </si>
  <si>
    <r>
      <t>·</t>
    </r>
    <r>
      <rPr>
        <sz val="7"/>
        <color indexed="56"/>
        <rFont val="Times New Roman"/>
        <family val="1"/>
      </rPr>
      <t xml:space="preserve">         </t>
    </r>
    <r>
      <rPr>
        <b/>
        <u/>
        <sz val="10"/>
        <color indexed="56"/>
        <rFont val="Calibri"/>
        <family val="2"/>
      </rPr>
      <t>Para la actividad C.1</t>
    </r>
    <r>
      <rPr>
        <sz val="10"/>
        <color indexed="56"/>
        <rFont val="Calibri"/>
        <family val="2"/>
      </rPr>
      <t xml:space="preserve">: El informe resume los hallazgos del análisis de deficiencias jurídicas y hace recomendaciones para el desarrollo de nuevas PLR. El informe también muestra un enfoque metodológico claro para llevar a cabo dicho análisis.  </t>
    </r>
  </si>
  <si>
    <t>Banco Mundial</t>
  </si>
  <si>
    <t>Políticas del Banco Mundial sobre salvaguardas.</t>
  </si>
  <si>
    <t xml:space="preserve">El objetivo de las Políticas sobre salvaguardas del Banco Mundial es prevenir y mitigar daños indebidos a la gente y su ambiente en el proceso de desarrollo. </t>
  </si>
  <si>
    <t xml:space="preserve">Fondo para Reducir Emisiones de Carbono mediante la Protección de Bosques (FCPF) </t>
  </si>
  <si>
    <t>Hoja de datos integral sobre salvaguardas (Fondo de preparación del FCPF) – fase de conceptualización.</t>
  </si>
  <si>
    <t xml:space="preserve">La hoja de datos ayuda a identificar y abordar los problemas de origen relativos a todas las políticas sobre salvaguardas y brinda una herramienta útil de toma de decisiones. </t>
  </si>
  <si>
    <t>Documento de enfoque común (versión revisada al 9 de agosto de 2012).</t>
  </si>
  <si>
    <t>Este documento establece un enfoque común para las salvaguardas sociales y ambientales para los asociados múltiples de entrega en el contexto del Fondo de preparación del Fondo para Reducir Emisiones de Carbono mediante la Protección de Bosques (FCPF).</t>
  </si>
  <si>
    <t xml:space="preserve">Este documento muestra directrices sobre la preparación de términos de referencia (ToR) para el Marco de Gestión Ambiental y Social (ESMF) para una operación de REDD+ respaldada por el FCPF. </t>
  </si>
  <si>
    <t>Políticas sobre salvaguardas del Banco Mundial y las Salvaguardas de REDD+ de la CMNUCC (28 de agosto de 2013).</t>
  </si>
  <si>
    <t>Esta nota enlista los siete principios de las salvaguardas de la CMNUCC para REDD+ y un listado no exhaustivo de disposiciones de las políticas ambientales y sociales del  Banco Mundial que corresponden a estos principios.</t>
  </si>
  <si>
    <t xml:space="preserve">Banco Mundial </t>
  </si>
  <si>
    <t>Evaluación del mecanismo de resolución de quejas.</t>
  </si>
  <si>
    <t>Un conjunto de preguntas a considerar para ayudar a los países a evaluar las instituciones o procesos nacionales y locales existentes para abordar quejas.  El conjunto de preguntas también ayuda a identificar acciones prioritarias para mejorar los mecanismos existentes.</t>
  </si>
  <si>
    <t>Orientación para apoyar a los países a identificar y gestionar los riesgos y conflictos que podrían surgir durante la fase de preparación para REDD+ o durante la implementación de los programas.</t>
  </si>
  <si>
    <t>Fondo para Reducir Emisiones de Carbono mediante la Protección de Bosques (FCPF)</t>
  </si>
  <si>
    <t>Talleres regionales sobre el Desarrollo de Capacidades para la Inclusión Social.</t>
  </si>
  <si>
    <t>Un conjunto de recursos para talleres regionales sobre desarrollo de capacidad para considerar la inclusión social en la preparación para REDD+.</t>
  </si>
  <si>
    <t xml:space="preserve">Los socios ejecutores asistirán a los países para desarrollar, utilizar e institucionalizar en el país mecanismos efectivos de manejo de quejas y de rendición de cuentas, de conformidad con las Directrices sobre los mecanismos de manejo y reparación de quejas a nivel país, como se establece en el Anexo 4 y descritos en la Nota de Orientación del FCPF/Programa ONU-REDD: Establecimiento y fortalecimiento de mecanismos de reparación de quejas. </t>
  </si>
  <si>
    <t>Se puede utilizar para guiar los procesos para desarrollar mecanismos de manejo y reparación de quejas a nivel país.</t>
  </si>
  <si>
    <t>(Borrador) Nota de orientaciónpara los países de REDD+: el establecimiento y fortalecimiento de mecanismos de quejas  (Versión no.3, noviembre de 2013).</t>
  </si>
  <si>
    <t>Esta nota propone un enfoque para reforzar la capacidad nacional para llevar a cabo actividades de resolución de quejas que se llevarán a cabo durante la fase de preparación.</t>
  </si>
  <si>
    <t>Se puede usar para orientar el proceso de desarrollo de mecanismos de queja y reparación, así como de un enfoque sobre salvaguardas a nivel de país.</t>
  </si>
  <si>
    <t>R-PP, plantilla V. 6: (abr. de 2012) Plantilla con directrices.</t>
  </si>
  <si>
    <t>La Propuesta de Preparación (R-PP) es un documento diseñado para ayudar a los países a prepararse para su participación en REDD+, ya sea dentro del FCPF o del Programa ONU-REDD.  Ésta puede aplicarse a todos los aspectos clave de la preparación para REDD+.</t>
  </si>
  <si>
    <r>
      <rPr>
        <b/>
        <sz val="10"/>
        <color indexed="56"/>
        <rFont val="Calibri"/>
        <family val="2"/>
      </rPr>
      <t xml:space="preserve">•      </t>
    </r>
    <r>
      <rPr>
        <b/>
        <u/>
        <sz val="10"/>
        <color indexed="56"/>
        <rFont val="Calibri"/>
        <family val="2"/>
      </rPr>
      <t>Para las actividades A.1-A.5</t>
    </r>
    <r>
      <rPr>
        <b/>
        <sz val="10"/>
        <color indexed="56"/>
        <rFont val="Calibri"/>
        <family val="2"/>
      </rPr>
      <t>:</t>
    </r>
    <r>
      <rPr>
        <sz val="10"/>
        <color indexed="56"/>
        <rFont val="Calibri"/>
        <family val="2"/>
      </rPr>
      <t xml:space="preserve"> Favor consultar el Componente 1. Organización y realización de consultas. 1a. Mecanismos nacionales de gestión de la preparación; 1b. Intercambio de información y diálogo inicial con los principales grupos de partes interesadas; 1c. Proceso de consultas y participación. 
</t>
    </r>
    <r>
      <rPr>
        <b/>
        <sz val="10"/>
        <color indexed="56"/>
        <rFont val="Calibri"/>
        <family val="2"/>
      </rPr>
      <t xml:space="preserve">•      </t>
    </r>
    <r>
      <rPr>
        <b/>
        <u/>
        <sz val="10"/>
        <color indexed="56"/>
        <rFont val="Calibri"/>
        <family val="2"/>
      </rPr>
      <t>Para las actividades B.3 and C.1</t>
    </r>
    <r>
      <rPr>
        <b/>
        <sz val="10"/>
        <color indexed="56"/>
        <rFont val="Calibri"/>
        <family val="2"/>
      </rPr>
      <t xml:space="preserve">: </t>
    </r>
    <r>
      <rPr>
        <sz val="10"/>
        <color indexed="56"/>
        <rFont val="Calibri"/>
        <family val="2"/>
      </rPr>
      <t xml:space="preserve">Favor consultar el Componente 2d. Impacto social y ambiental durante la preparación y ejecución de REDD+
</t>
    </r>
    <r>
      <rPr>
        <b/>
        <sz val="10"/>
        <color indexed="56"/>
        <rFont val="Calibri"/>
        <family val="2"/>
      </rPr>
      <t xml:space="preserve">•      </t>
    </r>
    <r>
      <rPr>
        <b/>
        <u/>
        <sz val="10"/>
        <color indexed="56"/>
        <rFont val="Calibri"/>
        <family val="2"/>
      </rPr>
      <t>For Activity D.2</t>
    </r>
    <r>
      <rPr>
        <b/>
        <sz val="10"/>
        <color indexed="56"/>
        <rFont val="Calibri"/>
        <family val="2"/>
      </rPr>
      <t>:</t>
    </r>
    <r>
      <rPr>
        <sz val="10"/>
        <color indexed="56"/>
        <rFont val="Calibri"/>
        <family val="2"/>
      </rPr>
      <t xml:space="preserve"> Favor consultar el Componente 4b. Diseño de un sistema de información para múltiples beneficios, otros impactos, gestión y salvaguardas.</t>
    </r>
  </si>
  <si>
    <t>(Borrador) Integración de los beneficios múltiples en la planificación subnacional del uso de la tierra: libro de consulta sobre REDD+ y paisajes sostenibles.</t>
  </si>
  <si>
    <t xml:space="preserve">Recolecta, compara y resume los enfoques existentes sobre integración de los beneficios múltiples en la planificación subnacional y a nivel operativo de los programas nacionales y jurisdiccionales de REDD+. </t>
  </si>
  <si>
    <r>
      <t>·</t>
    </r>
    <r>
      <rPr>
        <sz val="7"/>
        <color indexed="56"/>
        <rFont val="Times New Roman"/>
        <family val="1"/>
      </rPr>
      <t xml:space="preserve">         </t>
    </r>
    <r>
      <rPr>
        <sz val="10"/>
        <color indexed="56"/>
        <rFont val="Calibri"/>
        <family val="2"/>
      </rPr>
      <t>n/a</t>
    </r>
  </si>
  <si>
    <t>(Borrador) Evaluación y monitoreo de la evaluación participativa del impacto para el cumplimiento de salvaguardas y la optimización de los beneficios múltiples en la planificación subnacional para REDD+: metodología y guía por pasos.</t>
  </si>
  <si>
    <t xml:space="preserve">Presenta un enfoque participativo para orientar a los participantes al identificar las causas de la deforestación y la degradación forestal e implementar intervenciones para abordarlas; y ubicar los riesgos y beneficios de dichas intervenciones.  Complementa los enfoques adoptados por el país con respecto a las salvaguardas y beneficios múltiples de REDD+. </t>
  </si>
  <si>
    <t xml:space="preserve">Específico de país(es) </t>
  </si>
  <si>
    <t>(Borrador) Planificación subnacional participativa para REDD+ y otros programas de uso de la tierra: metodología y guía por pasos.</t>
  </si>
  <si>
    <t>Compara análisis de riesgos sociales y ambientales o procesos de debida diligencia con un conjunto de intervenciones de REDD+ que se han identificado principalmente con base en su potencial de alcanzar los objetivos de reducción/eliminación mejorada de emisiones de gas de efecto invernadero de REDD+. Complementa los enfoques adoptados por el país con respecto a las salvaguardas y beneficios múltiples de REDD+.</t>
  </si>
  <si>
    <t>Integración de los Derechos Humanos en las Políticas y en los Programas de Desarrollo: Experiencias del PNUD.</t>
  </si>
  <si>
    <t>Una serie de boletines que brindan una comprensión de lo que significa la integración de los derechos humanos, así como el suministro de información sobre órganos de derechos humanos y cómo integrar los derechos humanos en las políticas y programas de desarrollo. Incluye estudios y experiencias de caso de África, Europa y América Latina.</t>
  </si>
  <si>
    <t>Brinda orientación sobre cómo se pueden integrar las normas de derechos humanos en las políticas y enfoques que se procura implementar bajo un enfoque de salvaguardas.</t>
  </si>
  <si>
    <t>Minorías marginadas en la programación del desarrollo: guía de recursos y caja de herramientas del PNUD.</t>
  </si>
  <si>
    <t>Los objetivos principales de la guía y la caja de herramientas son introducir y enriquecer la comprensión de los asuntos y los derechos básicos de las minorías; identificar las instituciones y mecanismos a nivel internacional, regional y nacional para la promoción y protección de los derechos de las minorías; concientizar acerca de la importancia de abordar asuntos vinculados a las minorías al desarrollar programas; brindar orientación al aplicar los marcos normativos relevantes durante la planificación, el diseño, la implementación y la evaluación de programas/proyectos; y facilitar el desarrollo de capacidades e identificar las estrategias para fortalecer los vínculos con las contrapartes gubernamentales, la comunidad de donantes y las organizaciones de la sociedad civil (OSC).</t>
  </si>
  <si>
    <t>La guía y la caja de herramientas ayudarán a los usuarios a entender los asuntos conceptuales y principios fundamentales relativos a la promoción y protección de las minorías; aprender cómo aprovechar las normas internacionales y regionales para involucrar a las minorías en el desarrollo de procesos de programación; influir las decisiones normativas; e incrementar sus oportunidades para tener una participación y representación significativa en los procesos de salvaguardas.</t>
  </si>
  <si>
    <t>Esta caja de herramientas de ArcGIS se ha desarrollado para análisis espaciales en apoyo a la planificación del uso de la tierra que toman en cuenta el potencial de beneficios múltiples que tiene REDD+. Ésta brinda una serie de herramientas analíticas que ayudan a identificar, ubicar y comprender la relación espacial entre las reservas de carbono, los servicios del ecosistema, la biodiversidad, el uso de la tierra, la presión sobre los recursos naturales y otros factores relevantes a la planificación de REDD+. [versión 2 de la caja de herramientas y manual en preparación]</t>
  </si>
  <si>
    <t xml:space="preserve">A medida que los países que implementan actividades de preparación para REDD+ trabajan para responder a las disposiciones de los Acuerdos de Cancún de la CMNUCC y el Resultado de Durban sobre salvaguardas y sistemas de información de salvaguardas, la Guía para la ERC de REDD+ busca el apoyo de los países para identificar los riesgos de corrupción en los países nacionales de preparación para REDD+, evalúa la efectividad de las medidas de mitigación de riesgos y, por consiguiente, inicia un proceso de desarrollo de sistemas y capacidades para mitigar esos riesgos. Puede, pues, enriquecer los esfuerzos de los países para desarrollar enfoques nacionales de salvaguardas. La ERC de REDD+ puede usarse para garantizar lo siguiente: 
• La comprensión de todas las partes relevantes sobre los riesgos de corrupción en REDD+; y que éstas conozcan sus papeles y responsabilidades para mitigarlos.
• El abordar correctamente los riesgos de corrupción cuando se desarrollan los enfoques de salvaguardas  y sistemas de información de salvaguardas a nivel de país para REDD+.
• La incorporación de medidas efectivas que reflejen los requerimientos nacionales e internacionales en la Estrategia Nacional de REDD+ para abordar los riesgos de corrupción en REDD+ 
• El monitoreo y la evaluación regulares de los esfuerzos para abordar los riesgos de corrupción identificados en REDD+
</t>
  </si>
  <si>
    <r>
      <t>·</t>
    </r>
    <r>
      <rPr>
        <sz val="7"/>
        <color indexed="56"/>
        <rFont val="Times New Roman"/>
        <family val="1"/>
      </rPr>
      <t xml:space="preserve">         </t>
    </r>
    <r>
      <rPr>
        <b/>
        <u/>
        <sz val="10"/>
        <color indexed="56"/>
        <rFont val="Calibri"/>
        <family val="2"/>
      </rPr>
      <t>Para la actividad B.2</t>
    </r>
    <r>
      <rPr>
        <sz val="10"/>
        <color indexed="56"/>
        <rFont val="Calibri"/>
        <family val="2"/>
      </rPr>
      <t xml:space="preserve">: Brinda recomendaciones para el diseño y la organización de consultas de participantes, incluyendo la recepción y respuesta de comentarios (secciones: "Consulta pública" y "Tratamiento de los comentarios recibidos") </t>
    </r>
  </si>
  <si>
    <r>
      <t>·</t>
    </r>
    <r>
      <rPr>
        <sz val="7"/>
        <color indexed="56"/>
        <rFont val="Times New Roman"/>
        <family val="1"/>
      </rPr>
      <t xml:space="preserve">         </t>
    </r>
    <r>
      <rPr>
        <b/>
        <u/>
        <sz val="10"/>
        <color indexed="56"/>
        <rFont val="Calibri"/>
        <family val="2"/>
      </rPr>
      <t>Para la actividad D.1</t>
    </r>
    <r>
      <rPr>
        <sz val="10"/>
        <color indexed="56"/>
        <rFont val="Calibri"/>
        <family val="2"/>
      </rPr>
      <t xml:space="preserve">: Los mapas producidos al usar la caja de herramientas pueden ser fuentes pertinentes de información para el desarrollo de indicadores. </t>
    </r>
  </si>
  <si>
    <r>
      <t>·</t>
    </r>
    <r>
      <rPr>
        <sz val="7"/>
        <color indexed="56"/>
        <rFont val="Times New Roman"/>
        <family val="1"/>
      </rPr>
      <t xml:space="preserve">         </t>
    </r>
    <r>
      <rPr>
        <b/>
        <u/>
        <sz val="10"/>
        <color indexed="56"/>
        <rFont val="Calibri"/>
        <family val="2"/>
      </rPr>
      <t>Para las actividades C.1 y C.2</t>
    </r>
    <r>
      <rPr>
        <sz val="10"/>
        <color indexed="56"/>
        <rFont val="Calibri"/>
        <family val="2"/>
      </rPr>
      <t>: Presenta una orientación para identificar y abordar los riesgos potenciales relacionados con la tenencia y los beneficios de REDD+. Las consideraciones en este boletín de políticas pueden ayudar con el análisis y la formulación de PLR relativas a la tenencia y servir de orientación para crear marcos jurídicos que apoyen la REDD+.</t>
    </r>
  </si>
  <si>
    <r>
      <t>·</t>
    </r>
    <r>
      <rPr>
        <sz val="7"/>
        <color indexed="56"/>
        <rFont val="Times New Roman"/>
        <family val="1"/>
      </rPr>
      <t xml:space="preserve">         </t>
    </r>
    <r>
      <rPr>
        <b/>
        <u/>
        <sz val="10"/>
        <color indexed="56"/>
        <rFont val="Calibri"/>
        <family val="2"/>
      </rPr>
      <t>Para la actividad B.3</t>
    </r>
    <r>
      <rPr>
        <sz val="10"/>
        <color indexed="56"/>
        <rFont val="Calibri"/>
        <family val="2"/>
      </rPr>
      <t>: En los casos en que un país de REDD+ esté recibiendo fondos del FCPF, las políticas sobre salvaguardas sociales y ambientales del Banco Mundial aplicables deberán tomarse en consideración como parte del proceso para determinar los objetivos del enfoque sobre salvaguardas a nivel de país.</t>
    </r>
    <r>
      <rPr>
        <sz val="11"/>
        <color indexed="56"/>
        <rFont val="Calibri"/>
        <family val="2"/>
      </rPr>
      <t xml:space="preserve"> </t>
    </r>
  </si>
  <si>
    <r>
      <t>·</t>
    </r>
    <r>
      <rPr>
        <sz val="7"/>
        <color indexed="56"/>
        <rFont val="Times New Roman"/>
        <family val="1"/>
      </rPr>
      <t xml:space="preserve">         </t>
    </r>
    <r>
      <rPr>
        <b/>
        <u/>
        <sz val="10"/>
        <color indexed="56"/>
        <rFont val="Calibri"/>
        <family val="2"/>
      </rPr>
      <t>Para la actividad B.3</t>
    </r>
    <r>
      <rPr>
        <sz val="10"/>
        <color indexed="56"/>
        <rFont val="Calibri"/>
        <family val="2"/>
      </rPr>
      <t>: En los casos en que un país de REDD+ esté recibiendo fondos del FCPF, las políticas sobre salvaguardas sociales y ambientales del Banco Mundial aplicables deberán tomarse en consideración como parte del proceso para determinar los objetivos del enfoque sobre salvaguardas a nivel de país.  La hoja de datos proporciona una plantilla para aprobar las Políticas sobre salvaguardas del Banco Mundial que puedan usarse en los procesos de REDD+.</t>
    </r>
  </si>
  <si>
    <r>
      <t>·</t>
    </r>
    <r>
      <rPr>
        <sz val="7"/>
        <color indexed="56"/>
        <rFont val="Times New Roman"/>
        <family val="1"/>
      </rPr>
      <t xml:space="preserve">         </t>
    </r>
    <r>
      <rPr>
        <b/>
        <u/>
        <sz val="10"/>
        <color indexed="56"/>
        <rFont val="Calibri"/>
        <family val="2"/>
      </rPr>
      <t>Para la actividad B.3</t>
    </r>
    <r>
      <rPr>
        <sz val="10"/>
        <color indexed="56"/>
        <rFont val="Calibri"/>
        <family val="2"/>
      </rPr>
      <t>: En aquellos casos en que un país de REDD+ reciba fondos del FCPF, este documento brinda información sobre cómo las políticas sobre salvaguardas sociales y ambientales del Banco Mundial (o de otros asociados de entrega del FCPF) cómo la equivalencia substancial con los elementos materiales de estas políticas puede tomarse en consideración durante la fase de establecimiento de los objetivos del enfoque sobre salvaguardas a nivel de país.</t>
    </r>
  </si>
  <si>
    <r>
      <t>Documento de enfoque común (versión revisada al 9 de agosto de 2012).</t>
    </r>
    <r>
      <rPr>
        <b/>
        <sz val="10"/>
        <color indexed="56"/>
        <rFont val="Calibri"/>
        <family val="2"/>
      </rPr>
      <t>Anexo 1–</t>
    </r>
    <r>
      <rPr>
        <sz val="10"/>
        <color indexed="56"/>
        <rFont val="Calibri"/>
        <family val="2"/>
      </rPr>
      <t xml:space="preserve"> Directrices y términos de referencia genéricos para el ESMF (versión revisada a 9 de agosto de 2012).</t>
    </r>
  </si>
  <si>
    <r>
      <t>·</t>
    </r>
    <r>
      <rPr>
        <sz val="7"/>
        <color indexed="56"/>
        <rFont val="Times New Roman"/>
        <family val="1"/>
      </rPr>
      <t xml:space="preserve">         </t>
    </r>
    <r>
      <rPr>
        <b/>
        <u/>
        <sz val="10"/>
        <color indexed="56"/>
        <rFont val="Calibri"/>
        <family val="2"/>
      </rPr>
      <t xml:space="preserve">Para la actividad C.2: </t>
    </r>
    <r>
      <rPr>
        <sz val="11"/>
        <color indexed="56"/>
        <rFont val="Calibri"/>
        <family val="2"/>
      </rPr>
      <t xml:space="preserve"> </t>
    </r>
    <r>
      <rPr>
        <sz val="10"/>
        <color indexed="56"/>
        <rFont val="Calibri"/>
        <family val="2"/>
      </rPr>
      <t>Estas directrices pueden considerarse a medida que el país está desarrollando nuevas PLR o enmendando las existentes, dado que este documento ayuda a orientar el proceso para poner en práctica un marco para manejar los riesgos sociales y ambientales identificados y mitigar el impacto adverso potencial.</t>
    </r>
  </si>
  <si>
    <r>
      <t>·</t>
    </r>
    <r>
      <rPr>
        <sz val="7"/>
        <color indexed="56"/>
        <rFont val="Times New Roman"/>
        <family val="1"/>
      </rPr>
      <t xml:space="preserve">         </t>
    </r>
    <r>
      <rPr>
        <b/>
        <u/>
        <sz val="10"/>
        <color indexed="56"/>
        <rFont val="Calibri"/>
        <family val="2"/>
      </rPr>
      <t>Para la actividad B.4</t>
    </r>
    <r>
      <rPr>
        <sz val="10"/>
        <color indexed="56"/>
        <rFont val="Calibri"/>
        <family val="2"/>
      </rPr>
      <t>: Esta nota demuestra cómo las salvaguardas del Banco Mundial se relacionan con las de Cancún y cómo éstas pueden tomarse en cuenta cuando se determinen los objetivos del enfoque sobre salvaguardas a nivel de país en aquellos casos en que un país necesite considerar las políticas sobre salvaguardas del Banco Mundial además de las salvaguardas de la CMNUCC.</t>
    </r>
  </si>
  <si>
    <r>
      <t>·</t>
    </r>
    <r>
      <rPr>
        <sz val="7"/>
        <color indexed="56"/>
        <rFont val="Times New Roman"/>
        <family val="1"/>
      </rPr>
      <t xml:space="preserve">         </t>
    </r>
    <r>
      <rPr>
        <b/>
        <u/>
        <sz val="10"/>
        <color indexed="56"/>
        <rFont val="Calibri"/>
        <family val="2"/>
      </rPr>
      <t>Para la actividad A.5</t>
    </r>
    <r>
      <rPr>
        <u/>
        <sz val="10"/>
        <color indexed="56"/>
        <rFont val="Calibri"/>
        <family val="2"/>
      </rPr>
      <t>:</t>
    </r>
    <r>
      <rPr>
        <sz val="10"/>
        <color indexed="56"/>
        <rFont val="Calibri"/>
        <family val="2"/>
      </rPr>
      <t xml:space="preserve"> Los informes y recursos asociados a talleres pueden apoyar el intercambio regional y el desarrollo de capacidad al brindar información sobre lecciones aprendidas y desafíos con respecto a la inclusión social en la preparación para REDD+.</t>
    </r>
  </si>
  <si>
    <t xml:space="preserve">http://www.unredd.net/index.php?option=com_docman&amp;task=doc_download&amp;gid=12800&amp;Itemid=53 </t>
  </si>
  <si>
    <r>
      <rPr>
        <u/>
        <sz val="10"/>
        <color indexed="56"/>
        <rFont val="Calibri"/>
        <family val="2"/>
      </rPr>
      <t xml:space="preserve">En bahasa: </t>
    </r>
    <r>
      <rPr>
        <u/>
        <sz val="10"/>
        <color indexed="12"/>
        <rFont val="Calibri"/>
        <family val="2"/>
      </rPr>
      <t xml:space="preserve">http://redd-standards.org/files/REDD_SES_Guidelines_V2_BAHASA.pdf </t>
    </r>
  </si>
  <si>
    <r>
      <rPr>
        <u/>
        <sz val="10"/>
        <color indexed="56"/>
        <rFont val="Calibri"/>
        <family val="2"/>
      </rPr>
      <t xml:space="preserve">En portugués: </t>
    </r>
    <r>
      <rPr>
        <u/>
        <sz val="10"/>
        <color indexed="12"/>
        <rFont val="Calibri"/>
        <family val="2"/>
      </rPr>
      <t xml:space="preserve">http://redd-standards.org/files/REDDSES_Guidelines_V2_PORT.pdf </t>
    </r>
  </si>
  <si>
    <r>
      <rPr>
        <u/>
        <sz val="10"/>
        <color indexed="56"/>
        <rFont val="Calibri"/>
        <family val="2"/>
      </rPr>
      <t xml:space="preserve">En portugués: </t>
    </r>
    <r>
      <rPr>
        <u/>
        <sz val="10"/>
        <color indexed="12"/>
        <rFont val="Calibri"/>
        <family val="2"/>
      </rPr>
      <t xml:space="preserve">http://redd-standards.org/files/Multistakeholder-Information-Note-REDD-SES-PORT.pdf </t>
    </r>
  </si>
  <si>
    <r>
      <rPr>
        <u/>
        <sz val="10"/>
        <color indexed="56"/>
        <rFont val="Calibri"/>
        <family val="2"/>
      </rPr>
      <t xml:space="preserve">En bahasa: </t>
    </r>
    <r>
      <rPr>
        <u/>
        <sz val="10"/>
        <color indexed="12"/>
        <rFont val="Calibri"/>
        <family val="2"/>
      </rPr>
      <t xml:space="preserve">http://redd-standards.org/files/Multistakeholder-Information-Note-REDD-SES-BAHASA.pdf </t>
    </r>
  </si>
  <si>
    <r>
      <rPr>
        <u/>
        <sz val="10"/>
        <color indexed="56"/>
        <rFont val="Calibri"/>
        <family val="2"/>
      </rPr>
      <t xml:space="preserve">En portugués: </t>
    </r>
    <r>
      <rPr>
        <u/>
        <sz val="10"/>
        <color indexed="12"/>
        <rFont val="Calibri"/>
        <family val="2"/>
      </rPr>
      <t xml:space="preserve">http://imc.ac.gov.br/wps/wcm/connect/c981f900422305d08282a271c3a11451/Manual_de_Monitoramento+_Sisa.pdf?MOD=AJPERES </t>
    </r>
  </si>
  <si>
    <r>
      <rPr>
        <u/>
        <sz val="10"/>
        <color indexed="56"/>
        <rFont val="Calibri"/>
        <family val="2"/>
      </rPr>
      <t xml:space="preserve">En portugués: </t>
    </r>
    <r>
      <rPr>
        <u/>
        <sz val="10"/>
        <color indexed="12"/>
        <rFont val="Calibri"/>
        <family val="2"/>
      </rPr>
      <t>http://redd-standards.org/files/pdf/redd-docs/Standards/REDDSES_Version_2_-_10_September_PORT.pdf</t>
    </r>
  </si>
  <si>
    <r>
      <rPr>
        <u/>
        <sz val="10"/>
        <color indexed="56"/>
        <rFont val="Calibri"/>
        <family val="2"/>
      </rPr>
      <t xml:space="preserve">En bahasa: </t>
    </r>
    <r>
      <rPr>
        <u/>
        <sz val="10"/>
        <color indexed="12"/>
        <rFont val="Calibri"/>
        <family val="2"/>
      </rPr>
      <t xml:space="preserve">http://redd-standards.org/files/REDDSES_Version_2_BAHASA.pdf </t>
    </r>
  </si>
  <si>
    <r>
      <rPr>
        <u/>
        <sz val="10"/>
        <color indexed="56"/>
        <rFont val="Calibri"/>
        <family val="2"/>
      </rPr>
      <t xml:space="preserve">En vietnamita: </t>
    </r>
    <r>
      <rPr>
        <u/>
        <sz val="10"/>
        <color indexed="12"/>
        <rFont val="Calibri"/>
        <family val="2"/>
      </rPr>
      <t xml:space="preserve">http://www.vietnam-redd.org/Web/Default.aspx?tab=download&amp;zoneid=159&amp;subzone=165&amp;child=283&amp;lang=vi-VN </t>
    </r>
  </si>
  <si>
    <r>
      <rPr>
        <u/>
        <sz val="10"/>
        <color indexed="56"/>
        <rFont val="Calibri"/>
        <family val="2"/>
      </rPr>
      <t xml:space="preserve">En ruso: </t>
    </r>
    <r>
      <rPr>
        <u/>
        <sz val="10"/>
        <color indexed="12"/>
        <rFont val="Calibri"/>
        <family val="2"/>
      </rPr>
      <t>http://www.undp.org/content/undp/en/home/librarypage/civil_society/a_users_guide_tocivilsocietyassessments/</t>
    </r>
  </si>
  <si>
    <r>
      <rPr>
        <u/>
        <sz val="10"/>
        <color indexed="56"/>
        <rFont val="Calibri"/>
        <family val="2"/>
      </rPr>
      <t xml:space="preserve">En árabe, chino, ruso: </t>
    </r>
    <r>
      <rPr>
        <u/>
        <sz val="10"/>
        <color indexed="12"/>
        <rFont val="Calibri"/>
        <family val="2"/>
      </rPr>
      <t>http://www.undp.org/content/undp/en/home/librarypage/poverty-reduction/inclusive_development/mainstreaming-human-rights-in-development-policies-and-programmi/</t>
    </r>
  </si>
  <si>
    <t>Con el fin de generar un insumo inicial para el plan de trabajo sobre las salvaguardas de REDD+ a nivel de país y sobre el SIS, primeramente hay que definir el plazo o período de tiempo aproximado para llevar a cabo las actividades que serán priorizadas:</t>
  </si>
  <si>
    <t>Opciones de priorización:</t>
  </si>
  <si>
    <t>Plazo para llevar a cabo las actividades:</t>
  </si>
  <si>
    <t>Acción recurrente</t>
  </si>
  <si>
    <t>Acción inmediata</t>
  </si>
  <si>
    <t>Actividad a corto plazo</t>
  </si>
  <si>
    <t>Actividad a mediano plazo</t>
  </si>
  <si>
    <t>Actividad a largo plazo</t>
  </si>
  <si>
    <t>Una vez al año</t>
  </si>
  <si>
    <t>Una vez cada seis meses</t>
  </si>
  <si>
    <t>Una vez al mes</t>
  </si>
  <si>
    <t>Según sea necesario</t>
  </si>
  <si>
    <t>Haga clic para elegir el plazo:</t>
  </si>
  <si>
    <t>Próximos 3 meses</t>
  </si>
  <si>
    <t>Próximos 6 meses</t>
  </si>
  <si>
    <t>Próximos 6-12 meses</t>
  </si>
  <si>
    <t>Próximos 12-18 meses</t>
  </si>
  <si>
    <t>1.5-2 años</t>
  </si>
  <si>
    <t>2-3 años</t>
  </si>
  <si>
    <t>3-4 años</t>
  </si>
  <si>
    <t>4-5 años</t>
  </si>
  <si>
    <t>En segundo lugar, con base en las respuestas provistas en la sección "Identificación" y también tomando en consideración la retroalimentación (en "Recursos Informativos"), favor seleccionar una de las opciones de priorización para cada una de las actividades. Al terminar, hacer clic en "siguiente" para revisar el plan autogenerado o en el ícono apropiado para regresar y revisarla sección anterior.</t>
  </si>
  <si>
    <t>Haga clic para seleccionar una opción:</t>
  </si>
  <si>
    <t xml:space="preserve">Por favor, elegir la fecha tentativa para llevar (o continuar llevando) a cabo las actividades: </t>
  </si>
  <si>
    <t>(Mes)</t>
  </si>
  <si>
    <t>(Año)</t>
  </si>
  <si>
    <t>Ninguna otra acción necesaria</t>
  </si>
  <si>
    <t>Enero</t>
  </si>
  <si>
    <t>Febrero</t>
  </si>
  <si>
    <t>Marzo</t>
  </si>
  <si>
    <t>Abril</t>
  </si>
  <si>
    <t>Mayo</t>
  </si>
  <si>
    <t>Junio</t>
  </si>
  <si>
    <t>Julio</t>
  </si>
  <si>
    <t>Agosto</t>
  </si>
  <si>
    <t>Septiembre</t>
  </si>
  <si>
    <t>Octubre</t>
  </si>
  <si>
    <t>Noviembre</t>
  </si>
  <si>
    <t>Diciembre</t>
  </si>
  <si>
    <t>Nota de orientación sobre el Análisis Institucional y Contextual (ICA).</t>
  </si>
  <si>
    <t>La integración del género en la implementación de las salvaguardas REDD+ en Indonesia.</t>
  </si>
  <si>
    <t>Análisis jurídico sobre asuntos transversales para la implementación de REDD+: lecciones aprendidas de México, Vietnam y Zambia.</t>
  </si>
  <si>
    <t>Guía para la conducción de evaluaciones de riesgos de corrupción en REDD+.</t>
  </si>
  <si>
    <t>Lineamientos para el uso de los Estándares Sociales y Ambientales para REDD+ a nivel país.</t>
  </si>
  <si>
    <t>Nota informativa sobre los procesos con múltiples actores.</t>
  </si>
  <si>
    <t>Métodos para la evaluación del impacto social de REDD+ a nivel de programa.</t>
  </si>
  <si>
    <t>Boletín de políticas: El monitoreo participativo de la biodiversidad: Consideraciones para programas nacionales de REDD+.</t>
  </si>
  <si>
    <t>Boletín de políticas: La tenencia de la tierra y REDD+: el desarrollo de las condiciones habilitantes para REDD+.</t>
  </si>
  <si>
    <r>
      <t xml:space="preserve">Documento de enfoque común (versión revisada al 9 de agosto de 2012). </t>
    </r>
    <r>
      <rPr>
        <b/>
        <sz val="10"/>
        <color indexed="56"/>
        <rFont val="Calibri"/>
        <family val="2"/>
      </rPr>
      <t>Anexo  4</t>
    </r>
    <r>
      <rPr>
        <sz val="10"/>
        <color indexed="56"/>
        <rFont val="Calibri"/>
        <family val="2"/>
      </rPr>
      <t xml:space="preserve"> - R-PP Directrices sobre los Mecanismos Nacionales de Quejas (Versión revisada del 9 de agosto de 2012).</t>
    </r>
  </si>
  <si>
    <t>Evaluación de la gobernanza forestal: guía práctica para la recolección, análisis y uso de datos.</t>
  </si>
  <si>
    <r>
      <t>·</t>
    </r>
    <r>
      <rPr>
        <sz val="7"/>
        <color indexed="56"/>
        <rFont val="Times New Roman"/>
        <family val="1"/>
      </rPr>
      <t xml:space="preserve">         </t>
    </r>
    <r>
      <rPr>
        <b/>
        <u/>
        <sz val="10"/>
        <color indexed="56"/>
        <rFont val="Calibri"/>
        <family val="2"/>
      </rPr>
      <t>Para la actividad E.1</t>
    </r>
    <r>
      <rPr>
        <sz val="10"/>
        <color indexed="56"/>
        <rFont val="Calibri"/>
        <family val="2"/>
      </rPr>
      <t>: La PGA suministrará información relativa a la gobernanza que esté validada por las partes y que se actualice a intervalos regulares; a su vez, esta información puede enriquecer el SIS (en particular sobre la salvaguarda (b), y – hasta cierto punto –, sobre la (d) cuando se seleccione/considere prioritario).</t>
    </r>
  </si>
  <si>
    <t>Sección E – Validando y compartiendo información sobre salvaguardas</t>
  </si>
  <si>
    <t>Fase del país (según la sección "Identificación")</t>
  </si>
  <si>
    <t>Comentarios (si los hubiere)</t>
  </si>
  <si>
    <t>Opciones de priorización</t>
  </si>
  <si>
    <r>
      <t>CÓMO USAR CAST</t>
    </r>
    <r>
      <rPr>
        <b/>
        <sz val="10"/>
        <color indexed="56"/>
        <rFont val="Calibri"/>
        <family val="2"/>
      </rPr>
      <t xml:space="preserve">: </t>
    </r>
  </si>
  <si>
    <r>
      <rPr>
        <sz val="10"/>
        <color rgb="FF002060"/>
        <rFont val="Calibri"/>
        <family val="2"/>
        <scheme val="minor"/>
      </rPr>
      <t xml:space="preserve">(para una orientación más detallada, favor de consultar la </t>
    </r>
    <r>
      <rPr>
        <u/>
        <sz val="10"/>
        <color indexed="12"/>
        <rFont val="Calibri"/>
        <family val="2"/>
        <scheme val="minor"/>
      </rPr>
      <t>Guía del usuario de CAST</t>
    </r>
    <r>
      <rPr>
        <sz val="10"/>
        <color rgb="FF002060"/>
        <rFont val="Calibri"/>
        <family val="2"/>
        <scheme val="minor"/>
      </rPr>
      <t xml:space="preserve"> de acompañamiento)</t>
    </r>
  </si>
  <si>
    <t>http://www.unredd.net/index.php?option=com_docman&amp;task=doc_download&amp;gid=12448&amp;Itemid=53</t>
  </si>
  <si>
    <t>http://www.unredd.net/index.php?option=com_docman&amp;task=doc_download&amp;gid=12863&amp;Itemid=53</t>
  </si>
  <si>
    <t xml:space="preserve">
Selección de los plazos y definición de las actividades prioritarias;</t>
  </si>
  <si>
    <t xml:space="preserve">
Respuestas autogeneradas que incluyen referencias a herramientas y documentos de orientación disponibles, en apoyo a las actividades;</t>
  </si>
  <si>
    <t xml:space="preserve">Descripciones sobre la pertinencia y la utilidad específica de los recursos informativos indicados en los resultados de la parte 2.
</t>
  </si>
  <si>
    <t>¿Se ha definido/desarrollado un enfoque para el suministro de información sobre salvaguardas, particularmente un diseño / plantilla para el resumen de la información?</t>
  </si>
  <si>
    <t>¿Se ha publicado y difundido la información recopilada a través del sistema de información de salvaguardas, particularmente a través de un resumen de la información para la CMNUCC?</t>
  </si>
  <si>
    <t>General</t>
  </si>
  <si>
    <t>Meridian Institute</t>
  </si>
  <si>
    <t>Salvaguardas de REDD+: Consideraciones prácticas para desarrollar un Resumen de Información.</t>
  </si>
  <si>
    <r>
      <t>·</t>
    </r>
    <r>
      <rPr>
        <sz val="7"/>
        <color indexed="56"/>
        <rFont val="Times New Roman"/>
        <family val="1"/>
      </rPr>
      <t xml:space="preserve">         </t>
    </r>
    <r>
      <rPr>
        <b/>
        <u/>
        <sz val="10"/>
        <color indexed="56"/>
        <rFont val="Calibri"/>
        <family val="2"/>
      </rPr>
      <t>Para la actividad E.1</t>
    </r>
    <r>
      <rPr>
        <sz val="10"/>
        <color indexed="56"/>
        <rFont val="Calibri"/>
        <family val="2"/>
      </rPr>
      <t>: Ver el capítulo 3: "Definición de su método de recolección de datos" y el capítulo 4: "Recopilación de datos".</t>
    </r>
  </si>
  <si>
    <r>
      <t>·</t>
    </r>
    <r>
      <rPr>
        <sz val="7"/>
        <color indexed="56"/>
        <rFont val="Times New Roman"/>
        <family val="1"/>
      </rPr>
      <t xml:space="preserve">         </t>
    </r>
    <r>
      <rPr>
        <b/>
        <u/>
        <sz val="10"/>
        <color indexed="56"/>
        <rFont val="Calibri"/>
        <family val="2"/>
      </rPr>
      <t>Para la actividad E.1</t>
    </r>
    <r>
      <rPr>
        <sz val="10"/>
        <color indexed="56"/>
        <rFont val="Calibri"/>
        <family val="2"/>
      </rPr>
      <t>: Brinda un ejemplo de diseño e implementación de un proceso para recolectar y procesar información (secciones 5. "Proceso de monitoreo de salvaguardas socioambientales" y 6. "Salvaguardas socioambientales de REDD+ en el SISA: metodología de monitoreo").</t>
    </r>
  </si>
  <si>
    <t>http://www.merid.org/REDDSafeguards/Paper.aspx</t>
  </si>
  <si>
    <t>http://www.merid.org/REDDSafeguards/~/media/Files/Projects/REDDSafeguards/REDDSafeguardsesnov24.pdf</t>
  </si>
  <si>
    <t>http://www.merid.org/REDDSafeguards/~/media/Files/Projects/REDDSafeguards/REDDSafeguardsfrv2.pdf</t>
  </si>
  <si>
    <t>Estimación de Costos</t>
  </si>
  <si>
    <t>Ofrece consideraciones prácticas sobre el contenido y la estructura de los resúmenes de la información, sobre cómo se están abordando y respetando las salvaguardias, en lugar de cualquier plantilla o guía detallada, acordadas bajo el marco de la CMNUCC.</t>
  </si>
  <si>
    <r>
      <t>·</t>
    </r>
    <r>
      <rPr>
        <sz val="7"/>
        <color indexed="56"/>
        <rFont val="Times New Roman"/>
        <family val="1"/>
      </rPr>
      <t xml:space="preserve">         </t>
    </r>
    <r>
      <rPr>
        <b/>
        <u/>
        <sz val="10"/>
        <color indexed="56"/>
        <rFont val="Calibri"/>
        <family val="2"/>
      </rPr>
      <t>Para la actividad E.1</t>
    </r>
    <r>
      <rPr>
        <sz val="10"/>
        <color indexed="56"/>
        <rFont val="Calibri"/>
        <family val="2"/>
      </rPr>
      <t>: Al ofrecer contenidos y estructura genéricos sugeridos de un resumen de información, sobre cómo las salvaguardas de Cancún fueron: 1) especificadas en el contexto del país; 2) abordadas a través de mecanismos de gobernanza existentes; 3) respetadas a través de su implementación; junto con 4) cualquier información complementaria.</t>
    </r>
  </si>
  <si>
    <t>En Progreso, se requiere más trabajo</t>
  </si>
  <si>
    <r>
      <rPr>
        <b/>
        <i/>
        <sz val="10"/>
        <color indexed="56"/>
        <rFont val="Calibri"/>
        <family val="2"/>
      </rPr>
      <t>Nota:</t>
    </r>
    <r>
      <rPr>
        <b/>
        <i/>
        <sz val="10"/>
        <color rgb="FF00B050"/>
        <rFont val="Calibri"/>
        <family val="2"/>
      </rPr>
      <t xml:space="preserve"> Todas las acciones recurrentes aparecerán resaltadas en color verde.</t>
    </r>
  </si>
  <si>
    <r>
      <rPr>
        <b/>
        <i/>
        <sz val="10"/>
        <color indexed="56"/>
        <rFont val="Calibri"/>
        <family val="2"/>
      </rPr>
      <t xml:space="preserve">Nota: </t>
    </r>
    <r>
      <rPr>
        <b/>
        <i/>
        <sz val="10"/>
        <color rgb="FF00B050"/>
        <rFont val="Calibri"/>
        <family val="2"/>
      </rPr>
      <t>Todas las acciones recurrentes aparecerán resaltadas en color verde.</t>
    </r>
  </si>
  <si>
    <t>https://www.forestcarbonpartnership.org/fcpf-templates-and-materials</t>
  </si>
  <si>
    <t>Versión - 2 Abril 2015</t>
  </si>
  <si>
    <t>Disponible en dos (2) formatos:
a. Como un Plan autogenerado con los próximos pasos a seguir en el desarrollo del enfoque sobre salvaguardas a nivel de país; y/o
b. Como un Plan autogenerado con la opción una personalización más detallada del plan, para incluir actividades específicas del país, así como estimaciones de costos;</t>
  </si>
  <si>
    <t xml:space="preserve">Aún no, pero está planificado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</si>
</sst>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quot;$&quot;#,##0_);\(&quot;$&quot;#,##0\)"/>
    <numFmt numFmtId="166" formatCode="_(&quot;$&quot;* #,##0.00_);_(&quot;$&quot;* \(#,##0.00\);_(&quot;$&quot;*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s>
  <fonts count="107" x14ac:knownFonts="1">
    <font>
      <sz val="10"/>
      <name val="Arial"/>
    </font>
    <font>
      <sz val="10"/>
      <name val="Arial"/>
      <family val="2"/>
    </font>
    <font>
      <sz val="8"/>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0"/>
      <name val="Calibri"/>
      <family val="2"/>
    </font>
    <font>
      <sz val="11"/>
      <name val="Calibri"/>
      <family val="2"/>
    </font>
    <font>
      <sz val="9"/>
      <color indexed="81"/>
      <name val="Tahoma"/>
      <family val="2"/>
    </font>
    <font>
      <sz val="10"/>
      <color indexed="56"/>
      <name val="Calibri"/>
      <family val="2"/>
    </font>
    <font>
      <b/>
      <sz val="10"/>
      <color indexed="56"/>
      <name val="Calibri"/>
      <family val="2"/>
    </font>
    <font>
      <b/>
      <sz val="9"/>
      <color indexed="81"/>
      <name val="Tahoma"/>
      <family val="2"/>
    </font>
    <font>
      <u/>
      <sz val="9"/>
      <color indexed="81"/>
      <name val="Tahoma"/>
      <family val="2"/>
    </font>
    <font>
      <i/>
      <sz val="9"/>
      <color indexed="81"/>
      <name val="Tahoma"/>
      <family val="2"/>
    </font>
    <font>
      <b/>
      <i/>
      <sz val="10"/>
      <color indexed="56"/>
      <name val="Calibri"/>
      <family val="2"/>
    </font>
    <font>
      <b/>
      <u/>
      <sz val="10"/>
      <color indexed="56"/>
      <name val="Calibri"/>
      <family val="2"/>
    </font>
    <font>
      <sz val="8"/>
      <name val="Cambria"/>
      <family val="1"/>
    </font>
    <font>
      <sz val="12"/>
      <name val="Cambria"/>
      <family val="1"/>
    </font>
    <font>
      <sz val="11"/>
      <name val="Cambria"/>
      <family val="1"/>
    </font>
    <font>
      <sz val="11"/>
      <color indexed="56"/>
      <name val="Calibri"/>
      <family val="2"/>
    </font>
    <font>
      <sz val="7"/>
      <color indexed="56"/>
      <name val="Times New Roman"/>
      <family val="1"/>
    </font>
    <font>
      <u/>
      <sz val="10"/>
      <color indexed="56"/>
      <name val="Calibri"/>
      <family val="2"/>
    </font>
    <font>
      <u/>
      <sz val="10"/>
      <color indexed="12"/>
      <name val="Calibri"/>
      <family val="2"/>
    </font>
    <font>
      <sz val="11"/>
      <color theme="1"/>
      <name val="Calibri"/>
      <family val="2"/>
      <scheme val="minor"/>
    </font>
    <font>
      <u/>
      <sz val="11"/>
      <color theme="10"/>
      <name val="Calibri"/>
      <family val="2"/>
    </font>
    <font>
      <sz val="10"/>
      <name val="Calibri"/>
      <family val="2"/>
      <scheme val="minor"/>
    </font>
    <font>
      <b/>
      <sz val="10"/>
      <name val="Calibri"/>
      <family val="2"/>
      <scheme val="minor"/>
    </font>
    <font>
      <b/>
      <sz val="10"/>
      <color theme="0" tint="-0.34998626667073579"/>
      <name val="Calibri"/>
      <family val="2"/>
      <scheme val="minor"/>
    </font>
    <font>
      <b/>
      <sz val="10"/>
      <color theme="1" tint="0.499984740745262"/>
      <name val="Calibri"/>
      <family val="2"/>
      <scheme val="minor"/>
    </font>
    <font>
      <sz val="10"/>
      <color theme="1" tint="0.499984740745262"/>
      <name val="Calibri"/>
      <family val="2"/>
      <scheme val="minor"/>
    </font>
    <font>
      <i/>
      <sz val="10"/>
      <name val="Calibri"/>
      <family val="2"/>
      <scheme val="minor"/>
    </font>
    <font>
      <sz val="10"/>
      <color theme="0" tint="-0.14999847407452621"/>
      <name val="Calibri"/>
      <family val="2"/>
      <scheme val="minor"/>
    </font>
    <font>
      <b/>
      <sz val="10"/>
      <color theme="0" tint="-0.14999847407452621"/>
      <name val="Calibri"/>
      <family val="2"/>
      <scheme val="minor"/>
    </font>
    <font>
      <b/>
      <sz val="10"/>
      <color theme="0" tint="-0.499984740745262"/>
      <name val="Calibri"/>
      <family val="2"/>
      <scheme val="minor"/>
    </font>
    <font>
      <sz val="10"/>
      <color theme="0" tint="-0.499984740745262"/>
      <name val="Calibri"/>
      <family val="2"/>
      <scheme val="minor"/>
    </font>
    <font>
      <sz val="10"/>
      <color rgb="FF0000CC"/>
      <name val="Calibri"/>
      <family val="2"/>
      <scheme val="minor"/>
    </font>
    <font>
      <u/>
      <sz val="10"/>
      <color indexed="9"/>
      <name val="Calibri"/>
      <family val="2"/>
      <scheme val="minor"/>
    </font>
    <font>
      <sz val="10"/>
      <color rgb="FF002060"/>
      <name val="Calibri"/>
      <family val="2"/>
      <scheme val="minor"/>
    </font>
    <font>
      <b/>
      <sz val="14"/>
      <color rgb="FF002060"/>
      <name val="Calibri"/>
      <family val="2"/>
      <scheme val="minor"/>
    </font>
    <font>
      <u/>
      <sz val="14"/>
      <color rgb="FF002060"/>
      <name val="Calibri"/>
      <family val="2"/>
      <scheme val="minor"/>
    </font>
    <font>
      <b/>
      <sz val="10"/>
      <color rgb="FF002060"/>
      <name val="Calibri"/>
      <family val="2"/>
      <scheme val="minor"/>
    </font>
    <font>
      <i/>
      <sz val="10"/>
      <color rgb="FF002060"/>
      <name val="Calibri"/>
      <family val="2"/>
      <scheme val="minor"/>
    </font>
    <font>
      <b/>
      <u/>
      <sz val="10"/>
      <color rgb="FF002060"/>
      <name val="Calibri"/>
      <family val="2"/>
      <scheme val="minor"/>
    </font>
    <font>
      <sz val="20"/>
      <color rgb="FF365F91"/>
      <name val="Cambria"/>
      <family val="1"/>
    </font>
    <font>
      <b/>
      <sz val="14"/>
      <color rgb="FF4F81BD"/>
      <name val="Calibri"/>
      <family val="2"/>
      <scheme val="minor"/>
    </font>
    <font>
      <b/>
      <i/>
      <sz val="10"/>
      <name val="Calibri"/>
      <family val="2"/>
      <scheme val="minor"/>
    </font>
    <font>
      <sz val="14"/>
      <color rgb="FF002060"/>
      <name val="Calibri"/>
      <family val="2"/>
      <scheme val="minor"/>
    </font>
    <font>
      <b/>
      <u/>
      <sz val="14"/>
      <color rgb="FF002060"/>
      <name val="Calibri"/>
      <family val="2"/>
      <scheme val="minor"/>
    </font>
    <font>
      <u/>
      <sz val="10"/>
      <name val="Calibri"/>
      <family val="2"/>
      <scheme val="minor"/>
    </font>
    <font>
      <b/>
      <i/>
      <sz val="10"/>
      <color rgb="FF002060"/>
      <name val="Calibri"/>
      <family val="2"/>
      <scheme val="minor"/>
    </font>
    <font>
      <b/>
      <i/>
      <u/>
      <sz val="10"/>
      <color rgb="FF002060"/>
      <name val="Calibri"/>
      <family val="2"/>
      <scheme val="minor"/>
    </font>
    <font>
      <b/>
      <u/>
      <sz val="14"/>
      <color rgb="FF365F91"/>
      <name val="Cambria"/>
      <family val="1"/>
    </font>
    <font>
      <sz val="14"/>
      <color rgb="FF365F91"/>
      <name val="Cambria"/>
      <family val="1"/>
    </font>
    <font>
      <i/>
      <sz val="10"/>
      <color rgb="FF0000CC"/>
      <name val="Calibri"/>
      <family val="2"/>
      <scheme val="minor"/>
    </font>
    <font>
      <b/>
      <sz val="11"/>
      <color theme="4"/>
      <name val="Calibri"/>
      <family val="2"/>
      <scheme val="minor"/>
    </font>
    <font>
      <b/>
      <sz val="11"/>
      <color rgb="FF4F81BD"/>
      <name val="Calibri"/>
      <family val="2"/>
      <scheme val="minor"/>
    </font>
    <font>
      <i/>
      <sz val="10"/>
      <color theme="0"/>
      <name val="Calibri"/>
      <family val="2"/>
      <scheme val="minor"/>
    </font>
    <font>
      <b/>
      <sz val="11"/>
      <color theme="0" tint="-0.34998626667073579"/>
      <name val="Calibri"/>
      <family val="2"/>
      <scheme val="minor"/>
    </font>
    <font>
      <b/>
      <i/>
      <sz val="10"/>
      <color rgb="FF00B050"/>
      <name val="Calibri"/>
      <family val="2"/>
      <scheme val="minor"/>
    </font>
    <font>
      <sz val="10"/>
      <color rgb="FF002060"/>
      <name val="Calibri"/>
      <family val="2"/>
    </font>
    <font>
      <b/>
      <sz val="10"/>
      <color theme="0"/>
      <name val="Calibri"/>
      <family val="2"/>
      <scheme val="minor"/>
    </font>
    <font>
      <b/>
      <sz val="10"/>
      <color theme="1"/>
      <name val="Calibri"/>
      <family val="2"/>
      <scheme val="minor"/>
    </font>
    <font>
      <sz val="8"/>
      <color theme="0" tint="-0.499984740745262"/>
      <name val="Calibri"/>
      <family val="2"/>
      <scheme val="minor"/>
    </font>
    <font>
      <sz val="10"/>
      <color theme="0"/>
      <name val="Constantia"/>
      <family val="1"/>
    </font>
    <font>
      <sz val="10"/>
      <color rgb="FF002060"/>
      <name val="Symbol"/>
      <family val="1"/>
      <charset val="2"/>
    </font>
    <font>
      <sz val="11"/>
      <color rgb="FF002060"/>
      <name val="Symbol"/>
      <family val="1"/>
      <charset val="2"/>
    </font>
    <font>
      <u/>
      <sz val="10"/>
      <color indexed="12"/>
      <name val="Calibri"/>
      <family val="2"/>
      <scheme val="minor"/>
    </font>
    <font>
      <sz val="12"/>
      <name val="Calibri"/>
      <family val="2"/>
      <scheme val="minor"/>
    </font>
    <font>
      <sz val="10"/>
      <color rgb="FF0000FF"/>
      <name val="Calibri"/>
      <family val="2"/>
      <scheme val="minor"/>
    </font>
    <font>
      <sz val="10"/>
      <color rgb="FF000000"/>
      <name val="Calibri"/>
      <family val="2"/>
      <scheme val="minor"/>
    </font>
    <font>
      <u/>
      <sz val="10"/>
      <color rgb="FF0000CC"/>
      <name val="Calibri"/>
      <family val="2"/>
      <scheme val="minor"/>
    </font>
    <font>
      <i/>
      <u/>
      <sz val="10"/>
      <color rgb="FF002060"/>
      <name val="Calibri"/>
      <family val="2"/>
      <scheme val="minor"/>
    </font>
    <font>
      <sz val="11"/>
      <color rgb="FF002060"/>
      <name val="Calibri"/>
      <family val="2"/>
    </font>
    <font>
      <b/>
      <u/>
      <sz val="20"/>
      <color rgb="FF365F91"/>
      <name val="Cambria"/>
      <family val="1"/>
    </font>
    <font>
      <sz val="24"/>
      <color rgb="FF002060"/>
      <name val="Calibri"/>
      <family val="2"/>
      <scheme val="minor"/>
    </font>
    <font>
      <sz val="10"/>
      <name val="Arial"/>
      <family val="2"/>
    </font>
    <font>
      <b/>
      <i/>
      <sz val="10"/>
      <color rgb="FF00B050"/>
      <name val="Calibri"/>
      <family val="2"/>
    </font>
    <font>
      <sz val="10"/>
      <color theme="0" tint="-0.14999847407452621"/>
      <name val="Calibri"/>
      <family val="2"/>
    </font>
    <font>
      <sz val="12"/>
      <color theme="0" tint="-0.14999847407452621"/>
      <name val="Cambria"/>
      <family val="1"/>
    </font>
    <font>
      <sz val="8"/>
      <color theme="0" tint="-0.14999847407452621"/>
      <name val="Cambria"/>
      <family val="1"/>
    </font>
    <font>
      <sz val="10"/>
      <color theme="0" tint="-0.14999847407452621"/>
      <name val="Arial"/>
      <family val="2"/>
    </font>
  </fonts>
  <fills count="33">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ECAF"/>
        <bgColor indexed="64"/>
      </patternFill>
    </fill>
    <fill>
      <patternFill patternType="solid">
        <fgColor theme="7" tint="0.59999389629810485"/>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ck">
        <color indexed="22"/>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top/>
      <bottom style="thick">
        <color theme="4"/>
      </bottom>
      <diagonal/>
    </border>
    <border>
      <left/>
      <right style="thick">
        <color theme="4"/>
      </right>
      <top/>
      <bottom style="thick">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rgb="FF002060"/>
      </left>
      <right style="thin">
        <color rgb="FF002060"/>
      </right>
      <top style="thin">
        <color rgb="FF002060"/>
      </top>
      <bottom style="thin">
        <color rgb="FF002060"/>
      </bottom>
      <diagonal/>
    </border>
    <border>
      <left/>
      <right/>
      <top/>
      <bottom style="thin">
        <color rgb="FF0070C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rgb="FF002060"/>
      </left>
      <right/>
      <top style="thin">
        <color rgb="FF002060"/>
      </top>
      <bottom style="thin">
        <color rgb="FF002060"/>
      </bottom>
      <diagonal/>
    </border>
    <border>
      <left style="thin">
        <color indexed="64"/>
      </left>
      <right style="thin">
        <color indexed="64"/>
      </right>
      <top style="thin">
        <color indexed="64"/>
      </top>
      <bottom/>
      <diagonal/>
    </border>
    <border>
      <left style="thin">
        <color rgb="FF002060"/>
      </left>
      <right/>
      <top style="thin">
        <color rgb="FF002060"/>
      </top>
      <bottom/>
      <diagonal/>
    </border>
  </borders>
  <cellStyleXfs count="78">
    <xf numFmtId="0" fontId="0" fillId="0" borderId="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37" fontId="4" fillId="16" borderId="1" applyBorder="0" applyProtection="0">
      <alignment vertical="center"/>
    </xf>
    <xf numFmtId="0" fontId="20" fillId="17" borderId="0" applyNumberFormat="0" applyBorder="0" applyAlignment="0" applyProtection="0"/>
    <xf numFmtId="165" fontId="5" fillId="0" borderId="2">
      <protection locked="0"/>
    </xf>
    <xf numFmtId="0" fontId="6" fillId="18" borderId="0" applyBorder="0">
      <alignment horizontal="left" vertical="center" indent="1"/>
    </xf>
    <xf numFmtId="0" fontId="21" fillId="4" borderId="3" applyNumberFormat="0" applyAlignment="0" applyProtection="0"/>
    <xf numFmtId="0" fontId="22" fillId="19" borderId="4" applyNumberFormat="0" applyAlignment="0" applyProtection="0"/>
    <xf numFmtId="3" fontId="1" fillId="0" borderId="0" applyFont="0" applyFill="0" applyBorder="0" applyAlignment="0" applyProtection="0"/>
    <xf numFmtId="165" fontId="1" fillId="0" borderId="0" applyFont="0" applyFill="0" applyBorder="0" applyAlignment="0" applyProtection="0"/>
    <xf numFmtId="0" fontId="7" fillId="0" borderId="5"/>
    <xf numFmtId="4" fontId="5"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3" fillId="0" borderId="0" applyNumberFormat="0" applyFill="0" applyBorder="0" applyAlignment="0" applyProtection="0"/>
    <xf numFmtId="2" fontId="1" fillId="0" borderId="0" applyFont="0" applyFill="0" applyBorder="0" applyAlignment="0" applyProtection="0"/>
    <xf numFmtId="0" fontId="24" fillId="6" borderId="0" applyNumberFormat="0" applyBorder="0" applyAlignment="0" applyProtection="0"/>
    <xf numFmtId="4" fontId="5" fillId="21" borderId="5"/>
    <xf numFmtId="164" fontId="8" fillId="0" borderId="6"/>
    <xf numFmtId="37" fontId="9" fillId="22" borderId="2" applyBorder="0">
      <alignment horizontal="left" vertical="center" indent="1"/>
    </xf>
    <xf numFmtId="37" fontId="10" fillId="23" borderId="7" applyFill="0">
      <alignment vertical="center"/>
    </xf>
    <xf numFmtId="0" fontId="10" fillId="24" borderId="8" applyNumberFormat="0">
      <alignment horizontal="left" vertical="top" indent="1"/>
    </xf>
    <xf numFmtId="0" fontId="10" fillId="16" borderId="0" applyBorder="0">
      <alignment horizontal="left" vertical="center" indent="1"/>
    </xf>
    <xf numFmtId="0" fontId="10" fillId="0" borderId="8" applyNumberFormat="0" applyFill="0">
      <alignment horizontal="centerContinuous" vertical="top"/>
    </xf>
    <xf numFmtId="0" fontId="11" fillId="0" borderId="0" applyNumberFormat="0" applyFont="0" applyFill="0" applyAlignment="0" applyProtection="0"/>
    <xf numFmtId="0" fontId="12" fillId="0" borderId="0" applyNumberFormat="0" applyFon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3"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26" fillId="10" borderId="3" applyNumberFormat="0" applyAlignment="0" applyProtection="0"/>
    <xf numFmtId="164" fontId="8" fillId="0" borderId="10"/>
    <xf numFmtId="0" fontId="27" fillId="0" borderId="11" applyNumberFormat="0" applyFill="0" applyAlignment="0" applyProtection="0"/>
    <xf numFmtId="166" fontId="8" fillId="0" borderId="12"/>
    <xf numFmtId="0" fontId="28" fillId="7" borderId="0" applyNumberFormat="0" applyBorder="0" applyAlignment="0" applyProtection="0"/>
    <xf numFmtId="0" fontId="13" fillId="23" borderId="0">
      <alignment horizontal="left" wrapText="1" indent="1"/>
    </xf>
    <xf numFmtId="37" fontId="4" fillId="16" borderId="13" applyBorder="0">
      <alignment horizontal="left" vertical="center" indent="2"/>
    </xf>
    <xf numFmtId="0" fontId="49" fillId="0" borderId="0"/>
    <xf numFmtId="0" fontId="14" fillId="0" borderId="0"/>
    <xf numFmtId="0" fontId="1" fillId="7" borderId="14" applyNumberFormat="0" applyFont="0" applyAlignment="0" applyProtection="0"/>
    <xf numFmtId="0" fontId="29" fillId="4" borderId="15" applyNumberFormat="0" applyAlignment="0" applyProtection="0"/>
    <xf numFmtId="172" fontId="2" fillId="25" borderId="16"/>
    <xf numFmtId="171" fontId="2" fillId="0" borderId="16" applyFont="0" applyFill="0" applyBorder="0" applyAlignment="0" applyProtection="0">
      <protection locked="0"/>
    </xf>
    <xf numFmtId="2" fontId="15" fillId="0" borderId="0">
      <protection locked="0"/>
    </xf>
    <xf numFmtId="0" fontId="1" fillId="26" borderId="0"/>
    <xf numFmtId="49" fontId="1" fillId="0" borderId="0" applyFont="0" applyFill="0" applyBorder="0" applyAlignment="0" applyProtection="0"/>
    <xf numFmtId="0" fontId="30" fillId="0" borderId="0" applyNumberFormat="0" applyFill="0" applyBorder="0" applyAlignment="0" applyProtection="0"/>
    <xf numFmtId="0" fontId="16" fillId="0" borderId="0">
      <alignment horizontal="right"/>
    </xf>
    <xf numFmtId="0" fontId="17"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1" fillId="0" borderId="0" applyNumberFormat="0" applyFill="0" applyBorder="0" applyAlignment="0" applyProtection="0"/>
    <xf numFmtId="43" fontId="101" fillId="0" borderId="0" applyFont="0" applyFill="0" applyBorder="0" applyAlignment="0" applyProtection="0"/>
  </cellStyleXfs>
  <cellXfs count="337">
    <xf numFmtId="0" fontId="0" fillId="0" borderId="0" xfId="0"/>
    <xf numFmtId="0" fontId="51" fillId="0" borderId="0" xfId="0" applyFont="1" applyFill="1" applyAlignment="1" applyProtection="1">
      <alignment vertical="top" wrapText="1"/>
    </xf>
    <xf numFmtId="0" fontId="52" fillId="0" borderId="0" xfId="0" applyFont="1" applyFill="1" applyAlignment="1" applyProtection="1">
      <alignment vertical="top" wrapText="1"/>
    </xf>
    <xf numFmtId="0" fontId="51" fillId="0" borderId="0" xfId="0" applyFont="1" applyFill="1" applyProtection="1"/>
    <xf numFmtId="0" fontId="53" fillId="0" borderId="0" xfId="0" applyFont="1" applyFill="1" applyAlignment="1" applyProtection="1">
      <alignment horizontal="center" vertical="top"/>
    </xf>
    <xf numFmtId="0" fontId="51" fillId="0" borderId="0" xfId="0" applyFont="1" applyFill="1" applyAlignment="1" applyProtection="1">
      <alignment horizontal="center" vertical="center"/>
    </xf>
    <xf numFmtId="0" fontId="52" fillId="0" borderId="0" xfId="0" applyFont="1" applyFill="1" applyAlignment="1" applyProtection="1">
      <alignment horizontal="center" vertical="top" wrapText="1"/>
    </xf>
    <xf numFmtId="0" fontId="53" fillId="0" borderId="0" xfId="0" applyFont="1" applyFill="1" applyAlignment="1" applyProtection="1">
      <alignment vertical="top"/>
    </xf>
    <xf numFmtId="0" fontId="54" fillId="0" borderId="0" xfId="0" applyFont="1" applyFill="1" applyAlignment="1" applyProtection="1">
      <alignment vertical="top" wrapText="1"/>
    </xf>
    <xf numFmtId="0" fontId="55" fillId="0" borderId="0" xfId="0" applyFont="1" applyFill="1" applyAlignment="1" applyProtection="1">
      <alignment vertical="top" wrapText="1"/>
    </xf>
    <xf numFmtId="0" fontId="54" fillId="0" borderId="0" xfId="0" applyFont="1" applyFill="1" applyAlignment="1" applyProtection="1">
      <alignment horizontal="center" vertical="top" wrapText="1"/>
    </xf>
    <xf numFmtId="0" fontId="55" fillId="0" borderId="18" xfId="0" applyFont="1" applyFill="1" applyBorder="1" applyAlignment="1" applyProtection="1">
      <alignment vertical="top" wrapText="1"/>
    </xf>
    <xf numFmtId="0" fontId="55" fillId="0" borderId="0" xfId="0" applyFont="1" applyFill="1" applyBorder="1" applyAlignment="1" applyProtection="1">
      <alignment vertical="top" wrapText="1"/>
    </xf>
    <xf numFmtId="0" fontId="51" fillId="0" borderId="0" xfId="0" applyFont="1" applyFill="1" applyAlignment="1" applyProtection="1">
      <alignment vertical="top"/>
    </xf>
    <xf numFmtId="0" fontId="51" fillId="0" borderId="0" xfId="0" applyFont="1" applyFill="1" applyAlignment="1" applyProtection="1">
      <alignment horizontal="center" vertical="top"/>
    </xf>
    <xf numFmtId="0" fontId="33" fillId="0" borderId="18" xfId="0" applyFont="1" applyBorder="1" applyAlignment="1">
      <alignment horizontal="left" vertical="top" wrapText="1"/>
    </xf>
    <xf numFmtId="0" fontId="33" fillId="0" borderId="0" xfId="0" applyFont="1" applyAlignment="1">
      <alignment horizontal="left" vertical="top" wrapText="1"/>
    </xf>
    <xf numFmtId="0" fontId="56" fillId="0" borderId="0" xfId="0" applyFont="1" applyFill="1" applyProtection="1"/>
    <xf numFmtId="0" fontId="33" fillId="0" borderId="0" xfId="0" applyFont="1" applyBorder="1" applyAlignment="1">
      <alignment horizontal="left" vertical="top" wrapText="1"/>
    </xf>
    <xf numFmtId="0" fontId="51" fillId="0" borderId="0" xfId="0" applyFont="1" applyFill="1" applyBorder="1" applyAlignment="1" applyProtection="1">
      <alignment vertical="top" wrapText="1"/>
    </xf>
    <xf numFmtId="0" fontId="57" fillId="0" borderId="0" xfId="0" applyFont="1" applyFill="1" applyAlignment="1" applyProtection="1">
      <alignment vertical="top"/>
    </xf>
    <xf numFmtId="0" fontId="57" fillId="0" borderId="0" xfId="0" applyFont="1" applyFill="1" applyAlignment="1" applyProtection="1">
      <alignment horizontal="left" vertical="top"/>
    </xf>
    <xf numFmtId="0" fontId="58" fillId="0" borderId="0" xfId="0" applyFont="1" applyFill="1" applyAlignment="1" applyProtection="1">
      <alignment vertical="top"/>
    </xf>
    <xf numFmtId="0" fontId="51" fillId="0" borderId="0" xfId="0" applyFont="1" applyFill="1" applyAlignment="1" applyProtection="1">
      <alignment horizontal="right" vertical="top"/>
    </xf>
    <xf numFmtId="0" fontId="59" fillId="0" borderId="0" xfId="0" applyFont="1" applyFill="1" applyAlignment="1" applyProtection="1">
      <alignment horizontal="center" vertical="top" wrapText="1"/>
    </xf>
    <xf numFmtId="0" fontId="59" fillId="0" borderId="0" xfId="0" applyFont="1" applyFill="1" applyAlignment="1" applyProtection="1">
      <alignment vertical="top" wrapText="1"/>
    </xf>
    <xf numFmtId="0" fontId="60" fillId="0" borderId="0" xfId="0" applyFont="1" applyFill="1" applyAlignment="1" applyProtection="1">
      <alignment horizontal="left" vertical="top"/>
    </xf>
    <xf numFmtId="0" fontId="60" fillId="0" borderId="0" xfId="0" applyFont="1" applyFill="1" applyBorder="1" applyAlignment="1" applyProtection="1">
      <alignment horizontal="left" vertical="top" wrapText="1"/>
    </xf>
    <xf numFmtId="0" fontId="60" fillId="0" borderId="18" xfId="0" applyFont="1" applyFill="1" applyBorder="1" applyAlignment="1" applyProtection="1">
      <alignment vertical="top" wrapText="1"/>
    </xf>
    <xf numFmtId="0" fontId="60" fillId="0" borderId="0" xfId="0" applyFont="1" applyFill="1" applyAlignment="1" applyProtection="1">
      <alignment vertical="top" wrapText="1"/>
    </xf>
    <xf numFmtId="0" fontId="53" fillId="0" borderId="0" xfId="0" applyFont="1" applyFill="1" applyAlignment="1" applyProtection="1">
      <alignment horizontal="left" vertical="top"/>
    </xf>
    <xf numFmtId="0" fontId="60" fillId="0" borderId="0" xfId="0" quotePrefix="1" applyFont="1" applyFill="1" applyAlignment="1" applyProtection="1">
      <alignment horizontal="left" vertical="top"/>
    </xf>
    <xf numFmtId="0" fontId="51" fillId="0" borderId="0" xfId="0" applyFont="1" applyFill="1" applyAlignment="1" applyProtection="1">
      <alignment horizontal="left" vertical="top"/>
    </xf>
    <xf numFmtId="0" fontId="60" fillId="0" borderId="0" xfId="0" applyFont="1" applyFill="1" applyAlignment="1" applyProtection="1">
      <alignment horizontal="right" vertical="top"/>
      <protection locked="0"/>
    </xf>
    <xf numFmtId="0" fontId="61" fillId="0" borderId="0" xfId="0" applyFont="1" applyFill="1" applyAlignment="1" applyProtection="1">
      <alignment vertical="top"/>
    </xf>
    <xf numFmtId="0" fontId="60" fillId="0" borderId="0" xfId="0" applyFont="1" applyFill="1" applyProtection="1"/>
    <xf numFmtId="0" fontId="62" fillId="0" borderId="0" xfId="52" applyFont="1" applyFill="1" applyAlignment="1" applyProtection="1">
      <alignment horizontal="center"/>
    </xf>
    <xf numFmtId="0" fontId="63" fillId="27" borderId="0" xfId="0" applyFont="1" applyFill="1" applyBorder="1" applyAlignment="1" applyProtection="1">
      <alignment vertical="top"/>
    </xf>
    <xf numFmtId="0" fontId="63" fillId="27" borderId="0" xfId="0" applyFont="1" applyFill="1" applyBorder="1" applyAlignment="1" applyProtection="1">
      <alignment horizontal="center" vertical="top"/>
    </xf>
    <xf numFmtId="0" fontId="64" fillId="27" borderId="0" xfId="0" applyFont="1" applyFill="1" applyBorder="1" applyAlignment="1" applyProtection="1">
      <alignment vertical="top"/>
    </xf>
    <xf numFmtId="0" fontId="65" fillId="27" borderId="0" xfId="0" applyFont="1" applyFill="1" applyBorder="1" applyAlignment="1" applyProtection="1">
      <alignment horizontal="left" vertical="top"/>
    </xf>
    <xf numFmtId="0" fontId="52" fillId="27" borderId="0" xfId="0" applyFont="1" applyFill="1" applyBorder="1" applyAlignment="1" applyProtection="1">
      <alignment vertical="top"/>
    </xf>
    <xf numFmtId="0" fontId="66" fillId="27" borderId="0" xfId="0" applyFont="1" applyFill="1" applyBorder="1" applyAlignment="1" applyProtection="1">
      <alignment vertical="top"/>
    </xf>
    <xf numFmtId="0" fontId="67" fillId="27" borderId="0" xfId="0" applyFont="1" applyFill="1" applyBorder="1" applyAlignment="1" applyProtection="1">
      <alignment horizontal="left" vertical="top" wrapText="1" indent="2"/>
    </xf>
    <xf numFmtId="0" fontId="67" fillId="27" borderId="0" xfId="0" applyFont="1" applyFill="1" applyBorder="1" applyAlignment="1" applyProtection="1">
      <alignment horizontal="left" vertical="top" wrapText="1"/>
    </xf>
    <xf numFmtId="0" fontId="67" fillId="27" borderId="0" xfId="0" applyFont="1" applyFill="1" applyBorder="1" applyAlignment="1" applyProtection="1">
      <alignment vertical="top" wrapText="1"/>
    </xf>
    <xf numFmtId="0" fontId="67" fillId="27" borderId="0" xfId="0" applyFont="1" applyFill="1" applyBorder="1" applyAlignment="1" applyProtection="1">
      <alignment vertical="top"/>
    </xf>
    <xf numFmtId="0" fontId="68" fillId="27" borderId="0" xfId="0" applyFont="1" applyFill="1" applyBorder="1" applyAlignment="1" applyProtection="1">
      <alignment vertical="top"/>
    </xf>
    <xf numFmtId="0" fontId="63" fillId="27" borderId="0" xfId="0" applyFont="1" applyFill="1" applyBorder="1" applyAlignment="1" applyProtection="1">
      <alignment horizontal="left" vertical="top"/>
    </xf>
    <xf numFmtId="0" fontId="63" fillId="27" borderId="0" xfId="0" applyFont="1" applyFill="1" applyBorder="1" applyAlignment="1" applyProtection="1">
      <alignment horizontal="left" vertical="top" wrapText="1"/>
    </xf>
    <xf numFmtId="0" fontId="51" fillId="27" borderId="0" xfId="0" applyFont="1" applyFill="1" applyBorder="1" applyAlignment="1" applyProtection="1">
      <alignment vertical="top"/>
    </xf>
    <xf numFmtId="0" fontId="69" fillId="27" borderId="0" xfId="0" applyFont="1" applyFill="1" applyBorder="1"/>
    <xf numFmtId="0" fontId="70" fillId="27" borderId="0" xfId="0" applyFont="1" applyFill="1" applyBorder="1"/>
    <xf numFmtId="0" fontId="52" fillId="27" borderId="25" xfId="0" applyFont="1" applyFill="1" applyBorder="1" applyAlignment="1" applyProtection="1">
      <alignment vertical="top"/>
    </xf>
    <xf numFmtId="0" fontId="51" fillId="27" borderId="26" xfId="0" applyFont="1" applyFill="1" applyBorder="1" applyAlignment="1" applyProtection="1">
      <alignment vertical="top"/>
    </xf>
    <xf numFmtId="0" fontId="51" fillId="27" borderId="26" xfId="0" applyFont="1" applyFill="1" applyBorder="1" applyAlignment="1" applyProtection="1">
      <alignment horizontal="center" vertical="top"/>
    </xf>
    <xf numFmtId="0" fontId="52" fillId="27" borderId="27" xfId="0" applyFont="1" applyFill="1" applyBorder="1" applyAlignment="1" applyProtection="1">
      <alignment vertical="top"/>
    </xf>
    <xf numFmtId="0" fontId="52" fillId="27" borderId="28" xfId="0" applyFont="1" applyFill="1" applyBorder="1" applyAlignment="1" applyProtection="1">
      <alignment vertical="top"/>
    </xf>
    <xf numFmtId="0" fontId="52" fillId="27" borderId="29" xfId="0" applyFont="1" applyFill="1" applyBorder="1" applyAlignment="1" applyProtection="1">
      <alignment vertical="top"/>
    </xf>
    <xf numFmtId="0" fontId="71" fillId="27" borderId="28" xfId="0" applyFont="1" applyFill="1" applyBorder="1" applyAlignment="1" applyProtection="1">
      <alignment vertical="top"/>
    </xf>
    <xf numFmtId="0" fontId="71" fillId="27" borderId="29" xfId="0" applyFont="1" applyFill="1" applyBorder="1" applyAlignment="1" applyProtection="1">
      <alignment vertical="top"/>
    </xf>
    <xf numFmtId="0" fontId="52" fillId="27" borderId="30" xfId="0" applyFont="1" applyFill="1" applyBorder="1" applyAlignment="1" applyProtection="1">
      <alignment vertical="top"/>
    </xf>
    <xf numFmtId="0" fontId="52" fillId="27" borderId="31" xfId="0" applyFont="1" applyFill="1" applyBorder="1" applyAlignment="1" applyProtection="1">
      <alignment vertical="top"/>
    </xf>
    <xf numFmtId="0" fontId="52" fillId="27" borderId="32" xfId="0" applyFont="1" applyFill="1" applyBorder="1" applyAlignment="1" applyProtection="1">
      <alignment vertical="top"/>
    </xf>
    <xf numFmtId="0" fontId="53" fillId="27" borderId="25" xfId="0" applyFont="1" applyFill="1" applyBorder="1" applyAlignment="1" applyProtection="1">
      <alignment horizontal="center" vertical="top"/>
    </xf>
    <xf numFmtId="0" fontId="53" fillId="27" borderId="26" xfId="0" applyFont="1" applyFill="1" applyBorder="1" applyAlignment="1" applyProtection="1">
      <alignment horizontal="center" vertical="top"/>
    </xf>
    <xf numFmtId="0" fontId="53" fillId="27" borderId="26" xfId="0" applyFont="1" applyFill="1" applyBorder="1" applyAlignment="1" applyProtection="1">
      <alignment horizontal="left" vertical="top"/>
    </xf>
    <xf numFmtId="0" fontId="51" fillId="27" borderId="26" xfId="0" applyFont="1" applyFill="1" applyBorder="1" applyProtection="1"/>
    <xf numFmtId="0" fontId="51" fillId="27" borderId="26" xfId="0" applyFont="1" applyFill="1" applyBorder="1" applyAlignment="1" applyProtection="1">
      <alignment horizontal="center" vertical="center"/>
    </xf>
    <xf numFmtId="0" fontId="51" fillId="27" borderId="26" xfId="0" applyFont="1" applyFill="1" applyBorder="1" applyAlignment="1" applyProtection="1">
      <alignment horizontal="right" vertical="top"/>
    </xf>
    <xf numFmtId="0" fontId="53" fillId="27" borderId="27" xfId="0" applyFont="1" applyFill="1" applyBorder="1" applyAlignment="1" applyProtection="1">
      <alignment horizontal="center" vertical="top"/>
    </xf>
    <xf numFmtId="0" fontId="53" fillId="27" borderId="28" xfId="0" applyFont="1" applyFill="1" applyBorder="1" applyAlignment="1" applyProtection="1">
      <alignment horizontal="center" vertical="top"/>
    </xf>
    <xf numFmtId="0" fontId="53" fillId="27" borderId="0" xfId="0" applyFont="1" applyFill="1" applyBorder="1" applyAlignment="1" applyProtection="1">
      <alignment horizontal="center" vertical="top"/>
    </xf>
    <xf numFmtId="0" fontId="53" fillId="27" borderId="0" xfId="0" applyFont="1" applyFill="1" applyBorder="1" applyAlignment="1" applyProtection="1">
      <alignment horizontal="left" vertical="top"/>
    </xf>
    <xf numFmtId="0" fontId="64" fillId="27" borderId="0" xfId="0" applyFont="1" applyFill="1" applyBorder="1" applyProtection="1"/>
    <xf numFmtId="0" fontId="63" fillId="27" borderId="0" xfId="0" applyFont="1" applyFill="1" applyBorder="1" applyProtection="1"/>
    <xf numFmtId="0" fontId="63" fillId="27" borderId="0" xfId="0" applyFont="1" applyFill="1" applyBorder="1" applyAlignment="1" applyProtection="1">
      <alignment horizontal="center" vertical="center"/>
    </xf>
    <xf numFmtId="0" fontId="72" fillId="27" borderId="0" xfId="0" applyFont="1" applyFill="1" applyBorder="1" applyAlignment="1" applyProtection="1">
      <alignment vertical="top"/>
    </xf>
    <xf numFmtId="0" fontId="65" fillId="27" borderId="0" xfId="0" applyFont="1" applyFill="1" applyBorder="1" applyAlignment="1" applyProtection="1">
      <alignment horizontal="center" vertical="top"/>
      <protection locked="0"/>
    </xf>
    <xf numFmtId="0" fontId="53" fillId="27" borderId="29" xfId="0" applyFont="1" applyFill="1" applyBorder="1" applyAlignment="1" applyProtection="1">
      <alignment horizontal="center" vertical="top"/>
    </xf>
    <xf numFmtId="0" fontId="63" fillId="27" borderId="0" xfId="0" applyFont="1" applyFill="1" applyBorder="1" applyAlignment="1" applyProtection="1">
      <alignment vertical="center"/>
    </xf>
    <xf numFmtId="0" fontId="63" fillId="27" borderId="0" xfId="0" applyFont="1" applyFill="1" applyBorder="1" applyAlignment="1" applyProtection="1">
      <alignment horizontal="right" vertical="top"/>
    </xf>
    <xf numFmtId="0" fontId="51" fillId="27" borderId="0" xfId="0" applyFont="1" applyFill="1" applyBorder="1" applyProtection="1"/>
    <xf numFmtId="0" fontId="59" fillId="27" borderId="28" xfId="0" applyFont="1" applyFill="1" applyBorder="1" applyAlignment="1" applyProtection="1">
      <alignment horizontal="center"/>
    </xf>
    <xf numFmtId="0" fontId="59" fillId="27" borderId="0" xfId="0" applyFont="1" applyFill="1" applyBorder="1" applyAlignment="1" applyProtection="1">
      <alignment horizontal="center"/>
    </xf>
    <xf numFmtId="0" fontId="59" fillId="27" borderId="0" xfId="0" applyFont="1" applyFill="1" applyBorder="1" applyAlignment="1" applyProtection="1">
      <alignment horizontal="left"/>
    </xf>
    <xf numFmtId="0" fontId="52" fillId="27" borderId="0" xfId="0" applyFont="1" applyFill="1" applyBorder="1" applyAlignment="1" applyProtection="1">
      <alignment vertical="top" wrapText="1"/>
    </xf>
    <xf numFmtId="0" fontId="59" fillId="27" borderId="29" xfId="0" applyFont="1" applyFill="1" applyBorder="1" applyAlignment="1" applyProtection="1">
      <alignment horizontal="right"/>
    </xf>
    <xf numFmtId="0" fontId="59" fillId="27" borderId="0" xfId="0" applyFont="1" applyFill="1" applyBorder="1" applyAlignment="1" applyProtection="1">
      <alignment horizontal="right" vertical="center"/>
    </xf>
    <xf numFmtId="0" fontId="53" fillId="27" borderId="19" xfId="0" applyFont="1" applyFill="1" applyBorder="1" applyAlignment="1" applyProtection="1">
      <alignment horizontal="center" vertical="top"/>
    </xf>
    <xf numFmtId="0" fontId="67" fillId="27" borderId="0" xfId="0" applyFont="1" applyFill="1" applyBorder="1" applyAlignment="1" applyProtection="1">
      <alignment horizontal="right" vertical="top" wrapText="1"/>
    </xf>
    <xf numFmtId="0" fontId="59" fillId="27" borderId="28" xfId="0" applyFont="1" applyFill="1" applyBorder="1" applyAlignment="1" applyProtection="1">
      <alignment horizontal="center" vertical="top"/>
    </xf>
    <xf numFmtId="0" fontId="59" fillId="27" borderId="0" xfId="0" applyFont="1" applyFill="1" applyBorder="1" applyAlignment="1" applyProtection="1">
      <alignment horizontal="center" vertical="top"/>
    </xf>
    <xf numFmtId="0" fontId="51" fillId="27" borderId="0" xfId="0" applyFont="1" applyFill="1" applyBorder="1" applyAlignment="1" applyProtection="1">
      <alignment horizontal="center" vertical="center"/>
    </xf>
    <xf numFmtId="0" fontId="51" fillId="27" borderId="0" xfId="0" applyFont="1" applyFill="1" applyBorder="1" applyAlignment="1" applyProtection="1">
      <alignment horizontal="right" vertical="top"/>
    </xf>
    <xf numFmtId="0" fontId="52" fillId="27" borderId="0" xfId="0" applyFont="1" applyFill="1" applyBorder="1" applyAlignment="1" applyProtection="1">
      <alignment horizontal="center" vertical="center"/>
      <protection locked="0"/>
    </xf>
    <xf numFmtId="0" fontId="51" fillId="27" borderId="0" xfId="0" applyFont="1" applyFill="1" applyBorder="1" applyAlignment="1" applyProtection="1">
      <alignment horizontal="center" vertical="center"/>
      <protection locked="0"/>
    </xf>
    <xf numFmtId="0" fontId="51" fillId="27" borderId="33" xfId="0" applyFont="1" applyFill="1" applyBorder="1" applyAlignment="1" applyProtection="1">
      <alignment vertical="top" wrapText="1"/>
    </xf>
    <xf numFmtId="0" fontId="51" fillId="27" borderId="0" xfId="0" applyFont="1" applyFill="1" applyBorder="1" applyAlignment="1" applyProtection="1">
      <alignment vertical="top" wrapText="1"/>
    </xf>
    <xf numFmtId="0" fontId="51" fillId="27" borderId="0" xfId="0" applyFont="1" applyFill="1" applyBorder="1" applyAlignment="1" applyProtection="1">
      <alignment horizontal="right" vertical="top" wrapText="1"/>
    </xf>
    <xf numFmtId="0" fontId="51" fillId="27" borderId="0" xfId="0" applyFont="1" applyFill="1" applyBorder="1" applyAlignment="1" applyProtection="1">
      <alignment horizontal="left" vertical="top" wrapText="1"/>
    </xf>
    <xf numFmtId="0" fontId="53" fillId="27" borderId="30" xfId="0" applyFont="1" applyFill="1" applyBorder="1" applyAlignment="1" applyProtection="1">
      <alignment horizontal="center" vertical="top"/>
    </xf>
    <xf numFmtId="0" fontId="53" fillId="27" borderId="31" xfId="0" applyFont="1" applyFill="1" applyBorder="1" applyAlignment="1" applyProtection="1">
      <alignment horizontal="center" vertical="top"/>
    </xf>
    <xf numFmtId="0" fontId="53" fillId="27" borderId="31" xfId="0" applyFont="1" applyFill="1" applyBorder="1" applyAlignment="1" applyProtection="1">
      <alignment horizontal="left" vertical="top"/>
    </xf>
    <xf numFmtId="0" fontId="51" fillId="27" borderId="31" xfId="0" applyFont="1" applyFill="1" applyBorder="1" applyProtection="1"/>
    <xf numFmtId="0" fontId="51" fillId="27" borderId="31" xfId="0" applyFont="1" applyFill="1" applyBorder="1" applyAlignment="1" applyProtection="1">
      <alignment horizontal="center" vertical="center"/>
    </xf>
    <xf numFmtId="14" fontId="51" fillId="27" borderId="31" xfId="0" applyNumberFormat="1" applyFont="1" applyFill="1" applyBorder="1" applyProtection="1"/>
    <xf numFmtId="14" fontId="67" fillId="27" borderId="31" xfId="0" applyNumberFormat="1" applyFont="1" applyFill="1" applyBorder="1" applyAlignment="1" applyProtection="1">
      <alignment horizontal="right" vertical="top"/>
    </xf>
    <xf numFmtId="0" fontId="53" fillId="27" borderId="32" xfId="0" applyFont="1" applyFill="1" applyBorder="1" applyAlignment="1" applyProtection="1">
      <alignment horizontal="center" vertical="top"/>
    </xf>
    <xf numFmtId="0" fontId="64" fillId="27" borderId="0" xfId="0" applyFont="1" applyFill="1" applyBorder="1" applyAlignment="1" applyProtection="1">
      <alignment horizontal="right"/>
    </xf>
    <xf numFmtId="0" fontId="73" fillId="27" borderId="0" xfId="0" applyFont="1" applyFill="1" applyBorder="1" applyAlignment="1" applyProtection="1">
      <alignment horizontal="right" vertical="top"/>
    </xf>
    <xf numFmtId="14" fontId="67" fillId="27" borderId="0" xfId="0" applyNumberFormat="1" applyFont="1" applyFill="1" applyBorder="1" applyAlignment="1" applyProtection="1">
      <alignment horizontal="right" vertical="top"/>
    </xf>
    <xf numFmtId="0" fontId="51" fillId="27" borderId="0" xfId="0" applyFont="1" applyFill="1" applyBorder="1" applyAlignment="1" applyProtection="1">
      <alignment horizontal="justify" vertical="top" wrapText="1"/>
    </xf>
    <xf numFmtId="0" fontId="52" fillId="27" borderId="0" xfId="0" applyFont="1" applyFill="1" applyBorder="1" applyAlignment="1" applyProtection="1">
      <alignment horizontal="left" vertical="top" wrapText="1"/>
    </xf>
    <xf numFmtId="0" fontId="53" fillId="27" borderId="25" xfId="0" applyFont="1" applyFill="1" applyBorder="1" applyAlignment="1" applyProtection="1">
      <alignment vertical="top"/>
    </xf>
    <xf numFmtId="0" fontId="53" fillId="27" borderId="27" xfId="0" applyFont="1" applyFill="1" applyBorder="1" applyAlignment="1" applyProtection="1">
      <alignment vertical="top"/>
    </xf>
    <xf numFmtId="0" fontId="53" fillId="27" borderId="28" xfId="0" applyFont="1" applyFill="1" applyBorder="1" applyAlignment="1" applyProtection="1">
      <alignment vertical="top"/>
    </xf>
    <xf numFmtId="0" fontId="53" fillId="27" borderId="29" xfId="0" applyFont="1" applyFill="1" applyBorder="1" applyAlignment="1" applyProtection="1">
      <alignment vertical="top"/>
    </xf>
    <xf numFmtId="0" fontId="53" fillId="27" borderId="30" xfId="0" applyFont="1" applyFill="1" applyBorder="1" applyAlignment="1" applyProtection="1">
      <alignment vertical="top"/>
    </xf>
    <xf numFmtId="0" fontId="51" fillId="27" borderId="31" xfId="0" applyFont="1" applyFill="1" applyBorder="1" applyAlignment="1" applyProtection="1">
      <alignment vertical="top"/>
    </xf>
    <xf numFmtId="0" fontId="51" fillId="27" borderId="31" xfId="0" applyFont="1" applyFill="1" applyBorder="1" applyAlignment="1" applyProtection="1">
      <alignment horizontal="center" vertical="top"/>
    </xf>
    <xf numFmtId="0" fontId="53" fillId="27" borderId="32" xfId="0" applyFont="1" applyFill="1" applyBorder="1" applyAlignment="1" applyProtection="1">
      <alignment vertical="top"/>
    </xf>
    <xf numFmtId="14" fontId="63" fillId="27" borderId="0" xfId="0" applyNumberFormat="1" applyFont="1" applyFill="1" applyBorder="1" applyAlignment="1" applyProtection="1">
      <alignment horizontal="right" vertical="top"/>
    </xf>
    <xf numFmtId="0" fontId="71" fillId="27" borderId="0" xfId="0" applyFont="1" applyFill="1" applyBorder="1" applyAlignment="1" applyProtection="1">
      <alignment horizontal="left" indent="1"/>
    </xf>
    <xf numFmtId="0" fontId="71" fillId="27" borderId="0" xfId="0" applyFont="1" applyFill="1" applyBorder="1" applyAlignment="1" applyProtection="1">
      <alignment vertical="top"/>
    </xf>
    <xf numFmtId="0" fontId="56" fillId="27" borderId="1" xfId="0" applyFont="1" applyFill="1" applyBorder="1" applyAlignment="1" applyProtection="1">
      <alignment horizontal="left" vertical="center" indent="1"/>
    </xf>
    <xf numFmtId="0" fontId="67" fillId="27" borderId="0" xfId="0" applyFont="1" applyFill="1" applyBorder="1" applyAlignment="1" applyProtection="1">
      <alignment horizontal="left" vertical="center"/>
      <protection locked="0"/>
    </xf>
    <xf numFmtId="0" fontId="51" fillId="27" borderId="20" xfId="0" applyFont="1" applyFill="1" applyBorder="1" applyAlignment="1" applyProtection="1">
      <alignment horizontal="left" vertical="center"/>
    </xf>
    <xf numFmtId="0" fontId="51" fillId="27" borderId="0" xfId="0" applyFont="1" applyFill="1" applyBorder="1" applyAlignment="1" applyProtection="1">
      <alignment horizontal="left" vertical="center"/>
    </xf>
    <xf numFmtId="0" fontId="51" fillId="27" borderId="18" xfId="0" applyFont="1" applyFill="1" applyBorder="1" applyAlignment="1" applyProtection="1">
      <alignment vertical="top" wrapText="1"/>
    </xf>
    <xf numFmtId="0" fontId="74" fillId="27" borderId="0" xfId="0" applyFont="1" applyFill="1" applyBorder="1" applyAlignment="1" applyProtection="1">
      <alignment horizontal="left" vertical="top" wrapText="1"/>
      <protection locked="0"/>
    </xf>
    <xf numFmtId="0" fontId="73" fillId="27" borderId="29" xfId="0" applyFont="1" applyFill="1" applyBorder="1" applyAlignment="1" applyProtection="1">
      <alignment horizontal="right" vertical="top"/>
    </xf>
    <xf numFmtId="0" fontId="66" fillId="27" borderId="29" xfId="0" applyFont="1" applyFill="1" applyBorder="1" applyAlignment="1" applyProtection="1">
      <alignment vertical="top"/>
    </xf>
    <xf numFmtId="0" fontId="75" fillId="27" borderId="0" xfId="0" applyFont="1" applyFill="1" applyBorder="1" applyAlignment="1" applyProtection="1">
      <alignment horizontal="right"/>
    </xf>
    <xf numFmtId="0" fontId="76" fillId="27" borderId="0" xfId="0" applyFont="1" applyFill="1" applyBorder="1" applyAlignment="1" applyProtection="1">
      <alignment horizontal="right" wrapText="1"/>
    </xf>
    <xf numFmtId="0" fontId="56" fillId="27" borderId="0" xfId="0" applyFont="1" applyFill="1" applyBorder="1" applyAlignment="1" applyProtection="1">
      <alignment vertical="top" wrapText="1"/>
    </xf>
    <xf numFmtId="0" fontId="63" fillId="27" borderId="0" xfId="0" applyFont="1" applyFill="1" applyBorder="1" applyAlignment="1" applyProtection="1">
      <alignment vertical="top" wrapText="1"/>
    </xf>
    <xf numFmtId="0" fontId="51" fillId="27" borderId="0" xfId="0" applyFont="1" applyFill="1" applyBorder="1" applyAlignment="1" applyProtection="1">
      <alignment horizontal="center" vertical="top" wrapText="1"/>
    </xf>
    <xf numFmtId="0" fontId="66" fillId="27" borderId="0" xfId="0" applyFont="1" applyFill="1" applyBorder="1" applyAlignment="1" applyProtection="1"/>
    <xf numFmtId="0" fontId="52" fillId="27" borderId="0" xfId="0" applyFont="1" applyFill="1" applyBorder="1" applyAlignment="1" applyProtection="1">
      <alignment horizontal="center" vertical="top" wrapText="1"/>
    </xf>
    <xf numFmtId="0" fontId="77" fillId="27" borderId="0" xfId="0" applyFont="1" applyFill="1" applyBorder="1"/>
    <xf numFmtId="0" fontId="78" fillId="27" borderId="0" xfId="0" applyFont="1" applyFill="1" applyBorder="1"/>
    <xf numFmtId="0" fontId="61" fillId="27" borderId="0" xfId="0" applyFont="1" applyFill="1" applyBorder="1" applyAlignment="1" applyProtection="1">
      <alignment vertical="top"/>
    </xf>
    <xf numFmtId="0" fontId="79" fillId="27" borderId="0" xfId="0" applyFont="1" applyFill="1" applyBorder="1" applyAlignment="1" applyProtection="1">
      <alignment horizontal="left" vertical="top" wrapText="1"/>
    </xf>
    <xf numFmtId="0" fontId="61" fillId="27" borderId="26" xfId="0" applyFont="1" applyFill="1" applyBorder="1" applyAlignment="1" applyProtection="1">
      <alignment vertical="top"/>
    </xf>
    <xf numFmtId="0" fontId="53" fillId="27" borderId="28" xfId="0" applyFont="1" applyFill="1" applyBorder="1" applyAlignment="1" applyProtection="1">
      <alignment horizontal="left" vertical="top"/>
    </xf>
    <xf numFmtId="0" fontId="53" fillId="27" borderId="29" xfId="0" applyFont="1" applyFill="1" applyBorder="1" applyAlignment="1" applyProtection="1">
      <alignment horizontal="left" vertical="top"/>
    </xf>
    <xf numFmtId="0" fontId="53" fillId="27" borderId="30" xfId="0" applyFont="1" applyFill="1" applyBorder="1" applyAlignment="1" applyProtection="1">
      <alignment horizontal="left" vertical="top"/>
    </xf>
    <xf numFmtId="0" fontId="53" fillId="27" borderId="32" xfId="0" applyFont="1" applyFill="1" applyBorder="1" applyAlignment="1" applyProtection="1">
      <alignment horizontal="left" vertical="top"/>
    </xf>
    <xf numFmtId="0" fontId="80" fillId="27" borderId="0" xfId="0" applyFont="1" applyFill="1" applyBorder="1" applyAlignment="1" applyProtection="1">
      <alignment wrapText="1"/>
    </xf>
    <xf numFmtId="0" fontId="59" fillId="27" borderId="0" xfId="0" applyFont="1" applyFill="1" applyBorder="1" applyAlignment="1" applyProtection="1">
      <alignment horizontal="right"/>
    </xf>
    <xf numFmtId="0" fontId="59" fillId="27" borderId="0" xfId="0" applyFont="1" applyFill="1" applyBorder="1" applyAlignment="1" applyProtection="1">
      <alignment horizontal="right" vertical="top"/>
    </xf>
    <xf numFmtId="0" fontId="59" fillId="27" borderId="0" xfId="0" applyFont="1" applyFill="1" applyBorder="1" applyAlignment="1" applyProtection="1">
      <alignment horizontal="center" vertical="center"/>
    </xf>
    <xf numFmtId="0" fontId="67" fillId="27" borderId="0" xfId="0" applyFont="1" applyFill="1" applyBorder="1" applyAlignment="1" applyProtection="1">
      <alignment horizontal="left" vertical="top" wrapText="1" indent="2"/>
    </xf>
    <xf numFmtId="0" fontId="51" fillId="27" borderId="0" xfId="0" applyFont="1" applyFill="1" applyBorder="1" applyAlignment="1" applyProtection="1">
      <alignment horizontal="justify" vertical="top" wrapText="1"/>
    </xf>
    <xf numFmtId="0" fontId="51" fillId="27" borderId="0" xfId="0" applyFont="1" applyFill="1" applyBorder="1" applyAlignment="1" applyProtection="1">
      <alignment horizontal="left" vertical="top" wrapText="1"/>
    </xf>
    <xf numFmtId="0" fontId="53" fillId="27" borderId="26" xfId="0" applyFont="1" applyFill="1" applyBorder="1" applyAlignment="1" applyProtection="1">
      <alignment vertical="top"/>
    </xf>
    <xf numFmtId="0" fontId="53" fillId="27" borderId="0" xfId="0" applyFont="1" applyFill="1" applyBorder="1" applyAlignment="1" applyProtection="1">
      <alignment vertical="top"/>
    </xf>
    <xf numFmtId="0" fontId="53" fillId="27" borderId="31" xfId="0" applyFont="1" applyFill="1" applyBorder="1" applyAlignment="1" applyProtection="1">
      <alignment vertical="top"/>
    </xf>
    <xf numFmtId="0" fontId="52" fillId="27" borderId="0" xfId="0" applyFont="1" applyFill="1" applyBorder="1" applyAlignment="1" applyProtection="1">
      <alignment horizontal="center"/>
    </xf>
    <xf numFmtId="0" fontId="79" fillId="27" borderId="33" xfId="0" applyFont="1" applyFill="1" applyBorder="1" applyAlignment="1" applyProtection="1">
      <alignment horizontal="left" vertical="top" wrapText="1"/>
      <protection locked="0"/>
    </xf>
    <xf numFmtId="0" fontId="79" fillId="27" borderId="18" xfId="0" applyFont="1" applyFill="1" applyBorder="1" applyAlignment="1" applyProtection="1">
      <alignment vertical="top" wrapText="1"/>
      <protection locked="0"/>
    </xf>
    <xf numFmtId="0" fontId="81" fillId="27" borderId="0" xfId="0" applyFont="1" applyFill="1" applyBorder="1" applyAlignment="1"/>
    <xf numFmtId="0" fontId="52" fillId="27" borderId="0" xfId="0" applyFont="1" applyFill="1" applyBorder="1" applyAlignment="1" applyProtection="1">
      <alignment horizontal="left" wrapText="1"/>
    </xf>
    <xf numFmtId="0" fontId="82" fillId="27" borderId="0" xfId="0" applyFont="1" applyFill="1" applyBorder="1" applyAlignment="1" applyProtection="1">
      <alignment horizontal="left" vertical="top" indent="1"/>
    </xf>
    <xf numFmtId="0" fontId="60" fillId="0" borderId="0" xfId="0" applyFont="1" applyFill="1" applyBorder="1" applyAlignment="1" applyProtection="1">
      <alignment vertical="top" wrapText="1"/>
    </xf>
    <xf numFmtId="0" fontId="32" fillId="0" borderId="0" xfId="0" applyFont="1" applyBorder="1" applyAlignment="1">
      <alignment vertical="top" wrapText="1"/>
    </xf>
    <xf numFmtId="0" fontId="51" fillId="27" borderId="0" xfId="0" applyFont="1" applyFill="1" applyBorder="1" applyAlignment="1" applyProtection="1">
      <alignment horizontal="right" vertical="center"/>
    </xf>
    <xf numFmtId="0" fontId="51" fillId="27" borderId="34" xfId="0" applyFont="1" applyFill="1" applyBorder="1" applyAlignment="1" applyProtection="1">
      <alignment horizontal="center" vertical="center"/>
      <protection locked="0"/>
    </xf>
    <xf numFmtId="0" fontId="51" fillId="27" borderId="35" xfId="0" applyFont="1" applyFill="1" applyBorder="1" applyAlignment="1" applyProtection="1">
      <alignment horizontal="right" vertical="center" wrapText="1"/>
    </xf>
    <xf numFmtId="0" fontId="51" fillId="27" borderId="36" xfId="0" applyFont="1" applyFill="1" applyBorder="1" applyAlignment="1" applyProtection="1">
      <alignment horizontal="center" vertical="center"/>
      <protection locked="0"/>
    </xf>
    <xf numFmtId="0" fontId="83" fillId="27" borderId="0" xfId="0" applyFont="1" applyFill="1" applyBorder="1" applyAlignment="1"/>
    <xf numFmtId="0" fontId="53" fillId="27" borderId="0" xfId="0" applyFont="1" applyFill="1" applyBorder="1" applyAlignment="1"/>
    <xf numFmtId="0" fontId="66" fillId="27" borderId="0" xfId="0" applyFont="1" applyFill="1" applyBorder="1" applyAlignment="1" applyProtection="1">
      <alignment horizontal="center" vertical="top" wrapText="1"/>
    </xf>
    <xf numFmtId="0" fontId="51" fillId="27" borderId="0" xfId="0" applyFont="1" applyFill="1" applyBorder="1" applyAlignment="1" applyProtection="1">
      <alignment horizontal="justify" vertical="top" wrapText="1"/>
    </xf>
    <xf numFmtId="0" fontId="51" fillId="0" borderId="18" xfId="0" applyFont="1" applyFill="1" applyBorder="1" applyAlignment="1" applyProtection="1">
      <alignment horizontal="left"/>
    </xf>
    <xf numFmtId="0" fontId="51" fillId="0" borderId="18" xfId="0" quotePrefix="1" applyFont="1" applyFill="1" applyBorder="1" applyAlignment="1" applyProtection="1">
      <alignment horizontal="left"/>
    </xf>
    <xf numFmtId="0" fontId="3" fillId="0" borderId="18" xfId="52" applyFill="1" applyBorder="1" applyAlignment="1" applyProtection="1">
      <alignment horizontal="left"/>
    </xf>
    <xf numFmtId="0" fontId="85" fillId="0" borderId="0" xfId="0" applyFont="1" applyBorder="1" applyAlignment="1">
      <alignment vertical="top" wrapText="1"/>
    </xf>
    <xf numFmtId="0" fontId="44" fillId="0" borderId="0" xfId="0" applyFont="1" applyBorder="1" applyAlignment="1">
      <alignment vertical="top" wrapText="1"/>
    </xf>
    <xf numFmtId="0" fontId="51" fillId="27" borderId="37" xfId="0" applyFont="1" applyFill="1" applyBorder="1" applyAlignment="1" applyProtection="1">
      <alignment horizontal="center" vertical="center"/>
      <protection locked="0"/>
    </xf>
    <xf numFmtId="0" fontId="51" fillId="27" borderId="38" xfId="0" applyFont="1" applyFill="1" applyBorder="1" applyAlignment="1" applyProtection="1">
      <alignment horizontal="center" vertical="center"/>
      <protection locked="0"/>
    </xf>
    <xf numFmtId="0" fontId="51" fillId="27" borderId="39" xfId="0" applyFont="1" applyFill="1" applyBorder="1" applyAlignment="1" applyProtection="1">
      <alignment horizontal="center" vertical="center"/>
      <protection locked="0"/>
    </xf>
    <xf numFmtId="0" fontId="51" fillId="27" borderId="40" xfId="0" applyFont="1" applyFill="1" applyBorder="1" applyAlignment="1" applyProtection="1">
      <alignment horizontal="center" vertical="center"/>
      <protection locked="0"/>
    </xf>
    <xf numFmtId="0" fontId="51" fillId="27" borderId="35" xfId="0" applyFont="1" applyFill="1" applyBorder="1" applyAlignment="1" applyProtection="1">
      <alignment horizontal="right" vertical="center" wrapText="1"/>
    </xf>
    <xf numFmtId="0" fontId="51" fillId="0" borderId="0" xfId="0" quotePrefix="1" applyFont="1" applyFill="1" applyBorder="1" applyAlignment="1" applyProtection="1">
      <alignment horizontal="left"/>
    </xf>
    <xf numFmtId="0" fontId="3" fillId="0" borderId="0" xfId="52" applyFill="1" applyBorder="1" applyAlignment="1" applyProtection="1">
      <alignment horizontal="left"/>
    </xf>
    <xf numFmtId="0" fontId="60" fillId="0" borderId="0" xfId="0" applyFont="1" applyFill="1" applyAlignment="1" applyProtection="1">
      <alignment horizontal="right"/>
    </xf>
    <xf numFmtId="0" fontId="32" fillId="0" borderId="0" xfId="0" applyFont="1"/>
    <xf numFmtId="0" fontId="51" fillId="0" borderId="0" xfId="0" applyFont="1" applyFill="1" applyAlignment="1" applyProtection="1">
      <alignment horizontal="left"/>
    </xf>
    <xf numFmtId="0" fontId="32" fillId="0" borderId="0" xfId="0" applyFont="1" applyAlignment="1">
      <alignment vertical="center"/>
    </xf>
    <xf numFmtId="0" fontId="86" fillId="28" borderId="41" xfId="0" applyFont="1" applyFill="1" applyBorder="1" applyAlignment="1" applyProtection="1">
      <alignment horizontal="center" wrapText="1"/>
    </xf>
    <xf numFmtId="0" fontId="56" fillId="27" borderId="41" xfId="0" applyFont="1" applyFill="1" applyBorder="1" applyAlignment="1" applyProtection="1">
      <alignment horizontal="center" vertical="top" wrapText="1"/>
    </xf>
    <xf numFmtId="0" fontId="63" fillId="27" borderId="41" xfId="0" applyFont="1" applyFill="1" applyBorder="1" applyAlignment="1" applyProtection="1">
      <alignment horizontal="left" vertical="top" wrapText="1"/>
    </xf>
    <xf numFmtId="0" fontId="56" fillId="27" borderId="18" xfId="0" applyFont="1" applyFill="1" applyBorder="1" applyAlignment="1" applyProtection="1">
      <alignment horizontal="left" vertical="center"/>
      <protection locked="0"/>
    </xf>
    <xf numFmtId="0" fontId="51" fillId="27" borderId="18" xfId="0" applyFont="1" applyFill="1" applyBorder="1" applyAlignment="1" applyProtection="1">
      <alignment horizontal="left" vertical="top" wrapText="1"/>
      <protection locked="0"/>
    </xf>
    <xf numFmtId="0" fontId="52" fillId="27" borderId="0" xfId="0" applyFont="1" applyFill="1" applyBorder="1" applyAlignment="1" applyProtection="1">
      <alignment horizontal="center" wrapText="1"/>
    </xf>
    <xf numFmtId="0" fontId="87" fillId="27" borderId="0" xfId="0" applyFont="1" applyFill="1" applyBorder="1" applyAlignment="1" applyProtection="1">
      <alignment horizontal="right" wrapText="1"/>
      <protection locked="0"/>
    </xf>
    <xf numFmtId="0" fontId="87" fillId="27" borderId="0" xfId="0" applyFont="1" applyFill="1" applyBorder="1" applyAlignment="1" applyProtection="1">
      <alignment horizontal="left" wrapText="1"/>
      <protection locked="0"/>
    </xf>
    <xf numFmtId="0" fontId="63" fillId="27" borderId="41" xfId="0" applyFont="1" applyFill="1" applyBorder="1" applyAlignment="1" applyProtection="1">
      <alignment horizontal="center" vertical="top" wrapText="1"/>
    </xf>
    <xf numFmtId="0" fontId="66" fillId="27" borderId="41" xfId="0" applyFont="1" applyFill="1" applyBorder="1" applyAlignment="1" applyProtection="1">
      <alignment horizontal="center" vertical="top" wrapText="1"/>
    </xf>
    <xf numFmtId="0" fontId="60" fillId="0" borderId="0" xfId="0" applyFont="1" applyFill="1" applyAlignment="1" applyProtection="1"/>
    <xf numFmtId="0" fontId="63" fillId="27" borderId="0" xfId="0" applyFont="1" applyFill="1" applyBorder="1" applyAlignment="1" applyProtection="1">
      <alignment horizontal="left" vertical="top" wrapText="1"/>
    </xf>
    <xf numFmtId="0" fontId="67" fillId="27" borderId="0" xfId="0" applyFont="1" applyFill="1" applyBorder="1" applyAlignment="1" applyProtection="1">
      <alignment horizontal="left" vertical="top" wrapText="1"/>
    </xf>
    <xf numFmtId="0" fontId="88" fillId="0" borderId="0" xfId="0" applyFont="1" applyFill="1" applyProtection="1"/>
    <xf numFmtId="0" fontId="60" fillId="0" borderId="0" xfId="0" quotePrefix="1" applyFont="1" applyFill="1" applyAlignment="1" applyProtection="1"/>
    <xf numFmtId="0" fontId="51" fillId="0" borderId="0" xfId="0" quotePrefix="1" applyFont="1" applyFill="1" applyProtection="1"/>
    <xf numFmtId="0" fontId="51" fillId="27" borderId="42" xfId="0" applyFont="1" applyFill="1" applyBorder="1" applyAlignment="1" applyProtection="1">
      <alignment horizontal="justify" vertical="top" wrapText="1"/>
    </xf>
    <xf numFmtId="0" fontId="77" fillId="27" borderId="0" xfId="0" applyFont="1" applyFill="1" applyBorder="1" applyProtection="1"/>
    <xf numFmtId="0" fontId="78" fillId="27" borderId="0" xfId="0" applyFont="1" applyFill="1" applyBorder="1" applyProtection="1"/>
    <xf numFmtId="0" fontId="61" fillId="27" borderId="41" xfId="0" applyFont="1" applyFill="1" applyBorder="1" applyAlignment="1" applyProtection="1">
      <alignment horizontal="left" vertical="top" wrapText="1"/>
    </xf>
    <xf numFmtId="0" fontId="51" fillId="27" borderId="0" xfId="0" applyFont="1" applyFill="1" applyBorder="1" applyAlignment="1" applyProtection="1">
      <alignment horizontal="right" vertical="center" wrapText="1"/>
    </xf>
    <xf numFmtId="0" fontId="53" fillId="27" borderId="0" xfId="0" applyFont="1" applyFill="1" applyBorder="1" applyAlignment="1" applyProtection="1">
      <alignment horizontal="center" vertical="top"/>
      <protection locked="0"/>
    </xf>
    <xf numFmtId="0" fontId="51" fillId="27" borderId="0" xfId="0" applyFont="1" applyFill="1" applyBorder="1" applyAlignment="1" applyProtection="1">
      <alignment vertical="top" wrapText="1"/>
      <protection locked="0"/>
    </xf>
    <xf numFmtId="0" fontId="60" fillId="0" borderId="0" xfId="0" applyFont="1" applyFill="1" applyAlignment="1" applyProtection="1">
      <alignment horizontal="right" vertical="top"/>
    </xf>
    <xf numFmtId="0" fontId="42" fillId="0" borderId="0" xfId="0" applyFont="1" applyProtection="1"/>
    <xf numFmtId="0" fontId="1" fillId="0" borderId="0" xfId="0" applyFont="1" applyProtection="1"/>
    <xf numFmtId="0" fontId="33" fillId="0" borderId="0" xfId="0" applyFont="1" applyBorder="1" applyAlignment="1" applyProtection="1">
      <alignment horizontal="left" vertical="top" wrapText="1"/>
    </xf>
    <xf numFmtId="0" fontId="32" fillId="0" borderId="0" xfId="0" applyFont="1" applyBorder="1" applyAlignment="1" applyProtection="1">
      <alignment vertical="top" wrapText="1"/>
    </xf>
    <xf numFmtId="0" fontId="33" fillId="0" borderId="0" xfId="0" applyFont="1" applyBorder="1" applyAlignment="1" applyProtection="1">
      <alignment vertical="top" wrapText="1"/>
    </xf>
    <xf numFmtId="0" fontId="43" fillId="0" borderId="0" xfId="0" applyFont="1" applyBorder="1" applyAlignment="1" applyProtection="1">
      <alignment vertical="top" wrapText="1"/>
    </xf>
    <xf numFmtId="0" fontId="33" fillId="0" borderId="0" xfId="0" applyFont="1" applyAlignment="1" applyProtection="1">
      <alignment horizontal="left" vertical="top" wrapText="1"/>
    </xf>
    <xf numFmtId="0" fontId="32" fillId="0" borderId="0" xfId="0" applyFont="1" applyBorder="1" applyAlignment="1" applyProtection="1">
      <alignment horizontal="left" vertical="top" wrapText="1"/>
    </xf>
    <xf numFmtId="0" fontId="53" fillId="27" borderId="0" xfId="0" applyFont="1" applyFill="1" applyBorder="1" applyAlignment="1" applyProtection="1"/>
    <xf numFmtId="0" fontId="83" fillId="27" borderId="0" xfId="0" applyFont="1" applyFill="1" applyBorder="1" applyAlignment="1" applyProtection="1"/>
    <xf numFmtId="0" fontId="75" fillId="27" borderId="0" xfId="0" applyFont="1" applyFill="1" applyBorder="1" applyAlignment="1" applyProtection="1"/>
    <xf numFmtId="0" fontId="85" fillId="0" borderId="41" xfId="0" applyFont="1" applyBorder="1" applyAlignment="1" applyProtection="1">
      <alignment horizontal="left" vertical="top" wrapText="1"/>
    </xf>
    <xf numFmtId="0" fontId="63" fillId="0" borderId="41" xfId="0" applyFont="1" applyBorder="1" applyAlignment="1" applyProtection="1">
      <alignment horizontal="left" vertical="top" wrapText="1"/>
    </xf>
    <xf numFmtId="0" fontId="89" fillId="28" borderId="43" xfId="0" applyFont="1" applyFill="1" applyBorder="1" applyAlignment="1" applyProtection="1">
      <alignment vertical="center"/>
    </xf>
    <xf numFmtId="0" fontId="90" fillId="0" borderId="41" xfId="0" applyFont="1" applyBorder="1" applyAlignment="1">
      <alignment horizontal="left" vertical="top" wrapText="1"/>
    </xf>
    <xf numFmtId="0" fontId="89" fillId="28" borderId="43" xfId="0" applyFont="1" applyFill="1" applyBorder="1" applyAlignment="1" applyProtection="1">
      <alignment horizontal="center" vertical="center"/>
    </xf>
    <xf numFmtId="0" fontId="89" fillId="28" borderId="43" xfId="0" applyFont="1" applyFill="1" applyBorder="1" applyAlignment="1" applyProtection="1">
      <alignment vertical="center" wrapText="1"/>
    </xf>
    <xf numFmtId="0" fontId="85" fillId="0" borderId="41" xfId="0" applyFont="1" applyBorder="1" applyAlignment="1">
      <alignment horizontal="left" vertical="top" wrapText="1"/>
    </xf>
    <xf numFmtId="0" fontId="91" fillId="0" borderId="41" xfId="0" applyFont="1" applyBorder="1" applyAlignment="1">
      <alignment horizontal="left" vertical="top" wrapText="1"/>
    </xf>
    <xf numFmtId="0" fontId="63" fillId="0" borderId="41" xfId="0" applyFont="1" applyBorder="1" applyAlignment="1">
      <alignment horizontal="left" vertical="top" wrapText="1"/>
    </xf>
    <xf numFmtId="0" fontId="92" fillId="0" borderId="41" xfId="52" applyFont="1" applyBorder="1" applyAlignment="1" applyProtection="1">
      <alignment horizontal="left" vertical="top" wrapText="1"/>
    </xf>
    <xf numFmtId="0" fontId="93" fillId="0" borderId="41" xfId="0" applyFont="1" applyBorder="1" applyAlignment="1">
      <alignment horizontal="left" vertical="top" wrapText="1"/>
    </xf>
    <xf numFmtId="0" fontId="94" fillId="0" borderId="41" xfId="0" applyFont="1" applyBorder="1" applyAlignment="1">
      <alignment horizontal="left" vertical="top" wrapText="1"/>
    </xf>
    <xf numFmtId="0" fontId="95" fillId="0" borderId="41" xfId="0" applyFont="1" applyBorder="1" applyAlignment="1">
      <alignment horizontal="left" vertical="top" wrapText="1"/>
    </xf>
    <xf numFmtId="0" fontId="96" fillId="0" borderId="41" xfId="52" applyFont="1" applyBorder="1" applyAlignment="1" applyProtection="1">
      <alignment horizontal="left" vertical="top" wrapText="1"/>
    </xf>
    <xf numFmtId="0" fontId="92" fillId="27" borderId="41" xfId="52" applyFont="1" applyFill="1" applyBorder="1" applyAlignment="1" applyProtection="1">
      <alignment horizontal="left" vertical="top" wrapText="1"/>
    </xf>
    <xf numFmtId="0" fontId="51" fillId="0" borderId="43" xfId="0" applyFont="1" applyBorder="1" applyAlignment="1">
      <alignment horizontal="left" vertical="top" wrapText="1"/>
    </xf>
    <xf numFmtId="0" fontId="51" fillId="0" borderId="44" xfId="0" applyFont="1" applyBorder="1" applyAlignment="1">
      <alignment horizontal="left" vertical="top" wrapText="1"/>
    </xf>
    <xf numFmtId="0" fontId="51" fillId="0" borderId="45" xfId="0" applyFont="1" applyBorder="1" applyAlignment="1">
      <alignment horizontal="left" vertical="top" wrapText="1"/>
    </xf>
    <xf numFmtId="0" fontId="92" fillId="0" borderId="45" xfId="52" applyFont="1" applyBorder="1" applyAlignment="1" applyProtection="1">
      <alignment horizontal="left" vertical="top" wrapText="1"/>
    </xf>
    <xf numFmtId="0" fontId="92" fillId="0" borderId="43" xfId="52" applyFont="1" applyBorder="1" applyAlignment="1" applyProtection="1">
      <alignment horizontal="left" vertical="top" wrapText="1"/>
    </xf>
    <xf numFmtId="0" fontId="92" fillId="0" borderId="44" xfId="52" applyFont="1" applyBorder="1" applyAlignment="1" applyProtection="1">
      <alignment horizontal="left" vertical="top" wrapText="1"/>
    </xf>
    <xf numFmtId="0" fontId="3" fillId="0" borderId="18" xfId="52" quotePrefix="1" applyFill="1" applyBorder="1" applyAlignment="1" applyProtection="1">
      <alignment horizontal="left"/>
    </xf>
    <xf numFmtId="0" fontId="85" fillId="0" borderId="41" xfId="0" applyFont="1" applyBorder="1" applyAlignment="1">
      <alignment horizontal="center" vertical="top" wrapText="1"/>
    </xf>
    <xf numFmtId="0" fontId="100" fillId="27" borderId="0" xfId="0" applyFont="1" applyFill="1" applyBorder="1" applyAlignment="1" applyProtection="1">
      <alignment vertical="center"/>
    </xf>
    <xf numFmtId="0" fontId="88" fillId="0" borderId="0" xfId="0" applyFont="1" applyFill="1" applyAlignment="1" applyProtection="1">
      <alignment horizontal="left" vertical="top" wrapText="1"/>
    </xf>
    <xf numFmtId="0" fontId="86" fillId="28" borderId="48" xfId="0" applyFont="1" applyFill="1" applyBorder="1" applyAlignment="1" applyProtection="1">
      <alignment horizontal="center" wrapText="1"/>
    </xf>
    <xf numFmtId="0" fontId="56" fillId="27" borderId="48" xfId="0" applyFont="1" applyFill="1" applyBorder="1" applyAlignment="1" applyProtection="1">
      <alignment horizontal="center" vertical="top" wrapText="1"/>
    </xf>
    <xf numFmtId="0" fontId="63" fillId="27" borderId="48" xfId="0" applyFont="1" applyFill="1" applyBorder="1" applyAlignment="1" applyProtection="1">
      <alignment horizontal="center" vertical="top" wrapText="1"/>
    </xf>
    <xf numFmtId="0" fontId="63" fillId="27" borderId="18" xfId="0" applyFont="1" applyFill="1" applyBorder="1" applyAlignment="1" applyProtection="1">
      <alignment horizontal="center" vertical="top" wrapText="1"/>
      <protection locked="0"/>
    </xf>
    <xf numFmtId="43" fontId="63" fillId="30" borderId="18" xfId="77" applyFont="1" applyFill="1" applyBorder="1" applyAlignment="1" applyProtection="1">
      <alignment horizontal="center" vertical="top" wrapText="1"/>
      <protection locked="0"/>
    </xf>
    <xf numFmtId="0" fontId="63" fillId="27" borderId="43" xfId="0" applyFont="1" applyFill="1" applyBorder="1" applyAlignment="1" applyProtection="1">
      <alignment horizontal="left" vertical="top" wrapText="1"/>
    </xf>
    <xf numFmtId="0" fontId="66" fillId="27" borderId="43" xfId="0" applyFont="1" applyFill="1" applyBorder="1" applyAlignment="1" applyProtection="1">
      <alignment horizontal="center" vertical="top" wrapText="1"/>
    </xf>
    <xf numFmtId="0" fontId="63" fillId="27" borderId="43" xfId="0" applyFont="1" applyFill="1" applyBorder="1" applyAlignment="1" applyProtection="1">
      <alignment horizontal="center" vertical="top" wrapText="1"/>
    </xf>
    <xf numFmtId="0" fontId="63" fillId="27" borderId="50" xfId="0" applyFont="1" applyFill="1" applyBorder="1" applyAlignment="1" applyProtection="1">
      <alignment horizontal="center" vertical="top" wrapText="1"/>
    </xf>
    <xf numFmtId="43" fontId="63" fillId="30" borderId="49" xfId="77" applyFont="1" applyFill="1" applyBorder="1" applyAlignment="1" applyProtection="1">
      <alignment horizontal="center" vertical="top" wrapText="1"/>
      <protection locked="0"/>
    </xf>
    <xf numFmtId="0" fontId="63" fillId="27" borderId="18" xfId="0" applyFont="1" applyFill="1" applyBorder="1" applyAlignment="1" applyProtection="1">
      <alignment horizontal="left" vertical="top" wrapText="1"/>
      <protection locked="0"/>
    </xf>
    <xf numFmtId="0" fontId="66" fillId="27" borderId="18" xfId="0" applyFont="1" applyFill="1" applyBorder="1" applyAlignment="1" applyProtection="1">
      <alignment horizontal="center" vertical="top" wrapText="1"/>
      <protection locked="0"/>
    </xf>
    <xf numFmtId="43" fontId="51" fillId="31" borderId="0" xfId="0" applyNumberFormat="1" applyFont="1" applyFill="1" applyBorder="1" applyAlignment="1" applyProtection="1">
      <alignment horizontal="center" vertical="top" wrapText="1"/>
    </xf>
    <xf numFmtId="0" fontId="84" fillId="27" borderId="0" xfId="0" applyFont="1" applyFill="1" applyBorder="1" applyAlignment="1" applyProtection="1">
      <alignment horizontal="left"/>
    </xf>
    <xf numFmtId="0" fontId="92" fillId="0" borderId="41" xfId="52" applyFont="1" applyBorder="1" applyAlignment="1" applyProtection="1">
      <alignment horizontal="left" vertical="top" wrapText="1"/>
    </xf>
    <xf numFmtId="43" fontId="51" fillId="29" borderId="0" xfId="0" applyNumberFormat="1" applyFont="1" applyFill="1" applyBorder="1" applyAlignment="1" applyProtection="1">
      <alignment horizontal="center" vertical="top" wrapText="1"/>
    </xf>
    <xf numFmtId="0" fontId="102" fillId="27" borderId="0" xfId="0" applyFont="1" applyFill="1" applyBorder="1" applyAlignment="1" applyProtection="1">
      <alignment horizontal="left"/>
    </xf>
    <xf numFmtId="0" fontId="102" fillId="27" borderId="0" xfId="0" applyFont="1" applyFill="1" applyBorder="1" applyAlignment="1" applyProtection="1">
      <alignment horizontal="left" vertical="top"/>
    </xf>
    <xf numFmtId="0" fontId="51" fillId="32" borderId="18" xfId="0" applyFont="1" applyFill="1" applyBorder="1" applyAlignment="1" applyProtection="1">
      <alignment vertical="top" wrapText="1"/>
    </xf>
    <xf numFmtId="0" fontId="85" fillId="32" borderId="22" xfId="0" applyFont="1" applyFill="1" applyBorder="1" applyAlignment="1">
      <alignment vertical="top" wrapText="1"/>
    </xf>
    <xf numFmtId="0" fontId="85" fillId="32" borderId="21" xfId="0" applyFont="1" applyFill="1" applyBorder="1" applyAlignment="1">
      <alignment vertical="top" wrapText="1"/>
    </xf>
    <xf numFmtId="0" fontId="59" fillId="32" borderId="0" xfId="0" applyFont="1" applyFill="1" applyAlignment="1" applyProtection="1">
      <alignment horizontal="center" vertical="top" wrapText="1"/>
    </xf>
    <xf numFmtId="0" fontId="103" fillId="0" borderId="0" xfId="0" applyFont="1" applyBorder="1" applyAlignment="1" applyProtection="1">
      <alignment horizontal="left" vertical="top" wrapText="1"/>
    </xf>
    <xf numFmtId="0" fontId="57" fillId="0" borderId="0" xfId="0" applyFont="1" applyFill="1" applyBorder="1" applyAlignment="1" applyProtection="1">
      <alignment vertical="top" wrapText="1"/>
    </xf>
    <xf numFmtId="0" fontId="103" fillId="0" borderId="0" xfId="0" applyFont="1" applyBorder="1" applyAlignment="1">
      <alignment vertical="top" wrapText="1"/>
    </xf>
    <xf numFmtId="0" fontId="58" fillId="0" borderId="0" xfId="0" applyFont="1" applyFill="1" applyBorder="1" applyAlignment="1" applyProtection="1">
      <alignment horizontal="center" vertical="top" wrapText="1"/>
    </xf>
    <xf numFmtId="0" fontId="103" fillId="0" borderId="0" xfId="0" applyFont="1" applyBorder="1" applyAlignment="1">
      <alignment vertical="center" wrapText="1"/>
    </xf>
    <xf numFmtId="0" fontId="104" fillId="0" borderId="0" xfId="0" applyFont="1" applyBorder="1" applyAlignment="1">
      <alignment vertical="top" wrapText="1"/>
    </xf>
    <xf numFmtId="0" fontId="105" fillId="0" borderId="0" xfId="0" applyFont="1" applyBorder="1" applyProtection="1"/>
    <xf numFmtId="0" fontId="106" fillId="0" borderId="0" xfId="0" applyFont="1" applyBorder="1" applyProtection="1"/>
    <xf numFmtId="0" fontId="60" fillId="0" borderId="18" xfId="0" applyFont="1" applyFill="1" applyBorder="1" applyAlignment="1" applyProtection="1">
      <alignment horizontal="right" vertical="top"/>
      <protection locked="0"/>
    </xf>
    <xf numFmtId="0" fontId="60" fillId="0" borderId="18" xfId="0" applyFont="1" applyFill="1" applyBorder="1" applyAlignment="1" applyProtection="1">
      <alignment horizontal="left" vertical="top"/>
    </xf>
    <xf numFmtId="0" fontId="60" fillId="0" borderId="18" xfId="0" applyFont="1" applyFill="1" applyBorder="1" applyAlignment="1" applyProtection="1">
      <alignment horizontal="right" vertical="center"/>
      <protection locked="0"/>
    </xf>
    <xf numFmtId="0" fontId="51" fillId="0" borderId="18" xfId="0" quotePrefix="1" applyFont="1" applyFill="1" applyBorder="1" applyAlignment="1" applyProtection="1">
      <alignment horizontal="left" vertical="center"/>
    </xf>
    <xf numFmtId="0" fontId="51" fillId="0" borderId="18" xfId="0" applyFont="1" applyFill="1" applyBorder="1" applyAlignment="1" applyProtection="1">
      <alignment horizontal="left" vertical="center"/>
    </xf>
    <xf numFmtId="0" fontId="51" fillId="32" borderId="18" xfId="0" applyFont="1" applyFill="1" applyBorder="1" applyAlignment="1" applyProtection="1">
      <alignment horizontal="left" vertical="center" wrapText="1"/>
    </xf>
    <xf numFmtId="0" fontId="85" fillId="32" borderId="22" xfId="0" applyFont="1" applyFill="1" applyBorder="1" applyAlignment="1">
      <alignment vertical="center" wrapText="1"/>
    </xf>
    <xf numFmtId="0" fontId="85" fillId="32" borderId="23" xfId="0" applyFont="1" applyFill="1" applyBorder="1" applyAlignment="1">
      <alignment vertical="center" wrapText="1"/>
    </xf>
    <xf numFmtId="0" fontId="32" fillId="32" borderId="0" xfId="0" applyFont="1" applyFill="1" applyAlignment="1">
      <alignment horizontal="left"/>
    </xf>
    <xf numFmtId="0" fontId="51" fillId="32" borderId="0" xfId="0" applyFont="1" applyFill="1" applyAlignment="1" applyProtection="1">
      <alignment horizontal="left"/>
    </xf>
    <xf numFmtId="0" fontId="60" fillId="0" borderId="18" xfId="0" applyFont="1" applyFill="1" applyBorder="1" applyAlignment="1" applyProtection="1">
      <alignment horizontal="left"/>
    </xf>
    <xf numFmtId="0" fontId="60" fillId="0" borderId="18" xfId="0" quotePrefix="1" applyFont="1" applyFill="1" applyBorder="1" applyAlignment="1" applyProtection="1">
      <alignment horizontal="left"/>
    </xf>
    <xf numFmtId="0" fontId="60" fillId="0" borderId="0" xfId="0" quotePrefix="1" applyFont="1" applyFill="1" applyBorder="1" applyAlignment="1" applyProtection="1">
      <alignment horizontal="left"/>
    </xf>
    <xf numFmtId="0" fontId="63" fillId="27" borderId="0" xfId="0" applyFont="1" applyFill="1" applyBorder="1" applyAlignment="1" applyProtection="1">
      <alignment horizontal="left" vertical="top" wrapText="1"/>
    </xf>
    <xf numFmtId="0" fontId="99" fillId="27" borderId="0" xfId="0" applyFont="1" applyFill="1" applyBorder="1" applyAlignment="1"/>
    <xf numFmtId="0" fontId="0" fillId="0" borderId="0" xfId="0" applyAlignment="1"/>
    <xf numFmtId="0" fontId="67" fillId="27" borderId="0" xfId="0" applyFont="1" applyFill="1" applyBorder="1" applyAlignment="1" applyProtection="1">
      <alignment horizontal="left" vertical="top" wrapText="1" indent="2"/>
    </xf>
    <xf numFmtId="0" fontId="63" fillId="27" borderId="0" xfId="0" applyFont="1" applyFill="1" applyBorder="1" applyAlignment="1" applyProtection="1">
      <alignment horizontal="left" vertical="top" wrapText="1" indent="4"/>
    </xf>
    <xf numFmtId="0" fontId="67" fillId="27" borderId="0" xfId="0" applyFont="1" applyFill="1" applyBorder="1" applyAlignment="1" applyProtection="1">
      <alignment horizontal="left" vertical="center" wrapText="1"/>
    </xf>
    <xf numFmtId="0" fontId="92" fillId="27" borderId="0" xfId="52" applyFont="1" applyFill="1" applyBorder="1" applyAlignment="1" applyProtection="1">
      <alignment horizontal="left"/>
      <protection locked="0"/>
    </xf>
    <xf numFmtId="0" fontId="65" fillId="27" borderId="0" xfId="0" applyFont="1" applyFill="1" applyBorder="1" applyAlignment="1" applyProtection="1">
      <alignment horizontal="left" vertical="top"/>
      <protection locked="0"/>
    </xf>
    <xf numFmtId="0" fontId="67" fillId="27" borderId="0" xfId="0" applyFont="1" applyFill="1" applyBorder="1" applyAlignment="1" applyProtection="1">
      <alignment horizontal="left" vertical="top" wrapText="1"/>
    </xf>
    <xf numFmtId="0" fontId="51" fillId="27" borderId="46" xfId="0" applyFont="1" applyFill="1" applyBorder="1" applyAlignment="1" applyProtection="1">
      <alignment horizontal="left" vertical="top" wrapText="1"/>
    </xf>
    <xf numFmtId="0" fontId="51" fillId="27" borderId="47" xfId="0" applyFont="1" applyFill="1" applyBorder="1" applyAlignment="1" applyProtection="1">
      <alignment horizontal="left" vertical="top" wrapText="1"/>
    </xf>
    <xf numFmtId="0" fontId="51" fillId="27" borderId="0" xfId="0" applyFont="1" applyFill="1" applyBorder="1" applyAlignment="1" applyProtection="1">
      <alignment horizontal="right" vertical="center" wrapText="1"/>
    </xf>
    <xf numFmtId="0" fontId="79" fillId="27" borderId="46" xfId="0" applyFont="1" applyFill="1" applyBorder="1" applyAlignment="1" applyProtection="1">
      <alignment horizontal="left" vertical="top" wrapText="1"/>
      <protection locked="0"/>
    </xf>
    <xf numFmtId="0" fontId="79" fillId="27" borderId="47" xfId="0" applyFont="1" applyFill="1" applyBorder="1" applyAlignment="1" applyProtection="1">
      <alignment horizontal="left" vertical="top" wrapText="1"/>
      <protection locked="0"/>
    </xf>
    <xf numFmtId="0" fontId="51" fillId="27" borderId="35" xfId="0" applyFont="1" applyFill="1" applyBorder="1" applyAlignment="1" applyProtection="1">
      <alignment horizontal="right" vertical="center" wrapText="1"/>
    </xf>
    <xf numFmtId="0" fontId="62" fillId="0" borderId="0" xfId="52" applyFont="1" applyFill="1" applyAlignment="1" applyProtection="1">
      <alignment horizontal="center"/>
    </xf>
    <xf numFmtId="0" fontId="3" fillId="27" borderId="0" xfId="52" applyFill="1" applyBorder="1" applyAlignment="1" applyProtection="1">
      <alignment horizontal="left" vertical="top" wrapText="1" indent="1"/>
    </xf>
    <xf numFmtId="0" fontId="63" fillId="27" borderId="0" xfId="0" applyFont="1" applyFill="1" applyBorder="1" applyAlignment="1" applyProtection="1">
      <alignment horizontal="left" vertical="top" wrapText="1" indent="1"/>
    </xf>
    <xf numFmtId="0" fontId="63" fillId="27" borderId="0" xfId="0" applyFont="1" applyFill="1" applyBorder="1" applyAlignment="1" applyProtection="1">
      <alignment horizontal="justify" vertical="top" wrapText="1"/>
    </xf>
    <xf numFmtId="0" fontId="68" fillId="27" borderId="0" xfId="0" applyFont="1" applyFill="1" applyBorder="1" applyAlignment="1" applyProtection="1">
      <alignment horizontal="justify" vertical="top" wrapText="1"/>
    </xf>
    <xf numFmtId="0" fontId="81" fillId="27" borderId="0" xfId="0" applyFont="1" applyFill="1" applyBorder="1" applyAlignment="1">
      <alignment horizontal="left" wrapText="1"/>
    </xf>
    <xf numFmtId="0" fontId="88" fillId="0" borderId="0" xfId="0" applyFont="1" applyFill="1" applyAlignment="1" applyProtection="1">
      <alignment horizontal="left" vertical="top" wrapText="1"/>
    </xf>
    <xf numFmtId="0" fontId="97" fillId="27" borderId="0" xfId="0" applyFont="1" applyFill="1" applyBorder="1" applyAlignment="1" applyProtection="1">
      <alignment horizontal="left" vertical="top" wrapText="1"/>
    </xf>
    <xf numFmtId="0" fontId="81" fillId="27" borderId="0" xfId="0" applyFont="1" applyFill="1" applyBorder="1" applyAlignment="1">
      <alignment horizontal="center" wrapText="1"/>
    </xf>
    <xf numFmtId="0" fontId="51" fillId="27" borderId="18" xfId="0" applyFont="1" applyFill="1" applyBorder="1" applyAlignment="1" applyProtection="1">
      <alignment horizontal="left" vertical="top" wrapText="1"/>
    </xf>
    <xf numFmtId="0" fontId="52" fillId="27" borderId="24" xfId="0" applyFont="1" applyFill="1" applyBorder="1" applyAlignment="1" applyProtection="1">
      <alignment horizontal="center"/>
    </xf>
    <xf numFmtId="0" fontId="75" fillId="27" borderId="0" xfId="0" applyFont="1" applyFill="1" applyBorder="1" applyAlignment="1" applyProtection="1">
      <alignment horizontal="right" wrapText="1"/>
    </xf>
    <xf numFmtId="0" fontId="52" fillId="29" borderId="49" xfId="0" applyFont="1" applyFill="1" applyBorder="1" applyAlignment="1" applyProtection="1">
      <alignment horizontal="center" vertical="center" wrapText="1"/>
    </xf>
    <xf numFmtId="0" fontId="52" fillId="29" borderId="20" xfId="0" applyFont="1" applyFill="1" applyBorder="1" applyAlignment="1" applyProtection="1">
      <alignment horizontal="center" vertical="center" wrapText="1"/>
    </xf>
    <xf numFmtId="0" fontId="92" fillId="0" borderId="41" xfId="52" applyFont="1" applyBorder="1" applyAlignment="1" applyProtection="1">
      <alignment horizontal="left" vertical="top" wrapText="1"/>
    </xf>
    <xf numFmtId="0" fontId="63" fillId="0" borderId="41" xfId="0" applyFont="1" applyBorder="1" applyAlignment="1">
      <alignment horizontal="left" vertical="top" wrapText="1"/>
    </xf>
    <xf numFmtId="0" fontId="85" fillId="0" borderId="41" xfId="0" applyFont="1" applyBorder="1" applyAlignment="1" applyProtection="1">
      <alignment horizontal="left" vertical="top" wrapText="1"/>
    </xf>
    <xf numFmtId="0" fontId="85" fillId="0" borderId="41" xfId="0" applyFont="1" applyBorder="1" applyAlignment="1" applyProtection="1">
      <alignment horizontal="center" vertical="top" wrapText="1"/>
    </xf>
    <xf numFmtId="0" fontId="85" fillId="0" borderId="41" xfId="0" applyFont="1" applyBorder="1" applyAlignment="1">
      <alignment horizontal="center" vertical="top" wrapText="1"/>
    </xf>
    <xf numFmtId="0" fontId="85" fillId="0" borderId="41" xfId="0" applyFont="1" applyBorder="1" applyAlignment="1">
      <alignment horizontal="left" vertical="top" wrapText="1"/>
    </xf>
    <xf numFmtId="0" fontId="63" fillId="0" borderId="41" xfId="0" applyFont="1" applyBorder="1" applyAlignment="1" applyProtection="1">
      <alignment horizontal="left" vertical="top" wrapText="1"/>
    </xf>
    <xf numFmtId="0" fontId="90" fillId="0" borderId="43" xfId="0" applyFont="1" applyBorder="1" applyAlignment="1">
      <alignment horizontal="left" vertical="top" wrapText="1"/>
    </xf>
    <xf numFmtId="0" fontId="90" fillId="0" borderId="45" xfId="0" applyFont="1" applyBorder="1" applyAlignment="1">
      <alignment horizontal="left" vertical="top" wrapText="1"/>
    </xf>
    <xf numFmtId="0" fontId="98" fillId="0" borderId="41" xfId="0" applyFont="1" applyBorder="1" applyAlignment="1">
      <alignment horizontal="center" vertical="top" wrapText="1"/>
    </xf>
    <xf numFmtId="0" fontId="98" fillId="0" borderId="41" xfId="0" applyFont="1" applyBorder="1" applyAlignment="1">
      <alignment horizontal="left" vertical="top" wrapText="1"/>
    </xf>
    <xf numFmtId="0" fontId="85" fillId="0" borderId="43" xfId="0" applyFont="1" applyBorder="1" applyAlignment="1">
      <alignment horizontal="left" vertical="top" wrapText="1"/>
    </xf>
    <xf numFmtId="0" fontId="85" fillId="0" borderId="44" xfId="0" applyFont="1" applyBorder="1" applyAlignment="1">
      <alignment horizontal="left" vertical="top" wrapText="1"/>
    </xf>
    <xf numFmtId="0" fontId="85" fillId="0" borderId="45" xfId="0" applyFont="1" applyBorder="1" applyAlignment="1">
      <alignment horizontal="left" vertical="top" wrapText="1"/>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 xfId="77" builtinId="3"/>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Hyperlink 2" xfId="53"/>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 3" xfId="61"/>
    <cellStyle name="NormalRed" xfId="62"/>
    <cellStyle name="Note" xfId="63" builtinId="10" customBuiltin="1"/>
    <cellStyle name="Output" xfId="64" builtinId="21" customBuiltin="1"/>
    <cellStyle name="Percent.0" xfId="65"/>
    <cellStyle name="Percent.00" xfId="66"/>
    <cellStyle name="RED POSTED" xfId="67"/>
    <cellStyle name="Standard_Anpassen der Amortisation" xfId="68"/>
    <cellStyle name="Text_simple" xfId="69"/>
    <cellStyle name="Title" xfId="70" builtinId="15" customBuiltin="1"/>
    <cellStyle name="TmsRmn10BlueItalic" xfId="71"/>
    <cellStyle name="TmsRmn10Bold" xfId="72"/>
    <cellStyle name="Total" xfId="73" builtinId="25" customBuiltin="1"/>
    <cellStyle name="Währung [0]_Compiling Utility Macros" xfId="74"/>
    <cellStyle name="Währung_Compiling Utility Macros" xfId="75"/>
    <cellStyle name="Warning Text" xfId="76" builtinId="11" customBuiltin="1"/>
  </cellStyles>
  <dxfs count="33">
    <dxf>
      <font>
        <color theme="0"/>
      </font>
      <fill>
        <patternFill>
          <bgColor rgb="FFC00000"/>
        </patternFill>
      </fill>
    </dxf>
    <dxf>
      <font>
        <color theme="0"/>
      </font>
      <fill>
        <patternFill>
          <bgColor rgb="FFC00000"/>
        </patternFill>
      </fill>
    </dxf>
    <dxf>
      <fill>
        <patternFill>
          <bgColor rgb="FF92D050"/>
        </patternFill>
      </fill>
    </dxf>
    <dxf>
      <font>
        <color theme="0"/>
      </font>
    </dxf>
    <dxf>
      <font>
        <color theme="0"/>
      </font>
    </dxf>
    <dxf>
      <font>
        <color rgb="FF002060"/>
      </font>
      <fill>
        <patternFill>
          <bgColor rgb="FF92D050"/>
        </patternFill>
      </fill>
    </dxf>
    <dxf>
      <font>
        <color theme="0"/>
      </font>
      <fill>
        <patternFill>
          <bgColor rgb="FFC00000"/>
        </patternFill>
      </fill>
    </dxf>
    <dxf>
      <font>
        <color theme="0"/>
      </font>
      <fill>
        <patternFill>
          <bgColor rgb="FFC00000"/>
        </patternFill>
      </fill>
    </dxf>
    <dxf>
      <fill>
        <patternFill>
          <bgColor rgb="FF92D050"/>
        </patternFill>
      </fill>
    </dxf>
    <dxf>
      <font>
        <color theme="0"/>
      </font>
    </dxf>
    <dxf>
      <font>
        <color theme="0"/>
      </font>
    </dxf>
    <dxf>
      <font>
        <color rgb="FF002060"/>
      </font>
      <fill>
        <patternFill>
          <bgColor rgb="FF92D050"/>
        </patternFill>
      </fill>
    </dxf>
    <dxf>
      <fill>
        <patternFill>
          <bgColor rgb="FFFFFF00"/>
        </patternFill>
      </fill>
    </dxf>
    <dxf>
      <font>
        <color theme="0"/>
      </font>
      <fill>
        <patternFill>
          <bgColor rgb="FFC00000"/>
        </patternFill>
      </fill>
    </dxf>
    <dxf>
      <font>
        <color rgb="FF00B050"/>
      </font>
    </dxf>
    <dxf>
      <font>
        <b/>
        <i val="0"/>
        <color rgb="FF00B050"/>
      </font>
    </dxf>
    <dxf>
      <font>
        <color rgb="FF00B050"/>
      </font>
    </dxf>
    <dxf>
      <font>
        <b/>
        <i val="0"/>
        <color theme="9" tint="-0.24994659260841701"/>
      </font>
    </dxf>
    <dxf>
      <font>
        <color theme="9" tint="-0.24994659260841701"/>
      </font>
    </dxf>
    <dxf>
      <font>
        <color rgb="FFC00000"/>
      </font>
    </dxf>
    <dxf>
      <font>
        <color rgb="FF00B050"/>
      </font>
    </dxf>
    <dxf>
      <font>
        <b/>
        <i val="0"/>
        <color rgb="FF00B050"/>
      </font>
    </dxf>
    <dxf>
      <font>
        <color rgb="FF00B050"/>
      </font>
    </dxf>
    <dxf>
      <font>
        <b/>
        <i val="0"/>
        <color theme="9" tint="-0.24994659260841701"/>
      </font>
    </dxf>
    <dxf>
      <font>
        <color theme="9" tint="-0.24994659260841701"/>
      </font>
    </dxf>
    <dxf>
      <font>
        <color rgb="FFC00000"/>
      </font>
    </dxf>
    <dxf>
      <font>
        <color rgb="FF00B050"/>
      </font>
    </dxf>
    <dxf>
      <font>
        <b/>
        <i val="0"/>
        <color rgb="FF00B050"/>
      </font>
    </dxf>
    <dxf>
      <font>
        <color rgb="FF00B050"/>
      </font>
    </dxf>
    <dxf>
      <font>
        <b/>
        <i val="0"/>
        <color theme="9" tint="-0.24994659260841701"/>
      </font>
    </dxf>
    <dxf>
      <font>
        <color theme="9" tint="-0.24994659260841701"/>
      </font>
    </dxf>
    <dxf>
      <font>
        <color rgb="FFC00000"/>
      </font>
    </dxf>
    <dxf>
      <font>
        <color theme="0"/>
      </font>
      <fill>
        <patternFill>
          <bgColor rgb="FFC00000"/>
        </patternFill>
      </fill>
      <border>
        <left style="thin">
          <color theme="0"/>
        </left>
        <right style="thin">
          <color theme="0"/>
        </right>
        <top style="thin">
          <color theme="0"/>
        </top>
        <bottom style="thin">
          <color theme="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AL$13" lockText="1"/>
</file>

<file path=xl/ctrlProps/ctrlProp10.xml><?xml version="1.0" encoding="utf-8"?>
<formControlPr xmlns="http://schemas.microsoft.com/office/spreadsheetml/2009/9/main" objectType="Radio" firstButton="1"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GBox"/>
</file>

<file path=xl/ctrlProps/ctrlProp103.xml><?xml version="1.0" encoding="utf-8"?>
<formControlPr xmlns="http://schemas.microsoft.com/office/spreadsheetml/2009/9/main" objectType="Radio" firstButton="1" fmlaLink="$AL$21"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file>

<file path=xl/ctrlProps/ctrlProp109.xml><?xml version="1.0" encoding="utf-8"?>
<formControlPr xmlns="http://schemas.microsoft.com/office/spreadsheetml/2009/9/main" objectType="Radio" firstButton="1" fmlaLink="$AL$23"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GBox"/>
</file>

<file path=xl/ctrlProps/ctrlProp115.xml><?xml version="1.0" encoding="utf-8"?>
<formControlPr xmlns="http://schemas.microsoft.com/office/spreadsheetml/2009/9/main" objectType="Radio" firstButton="1" fmlaLink="$AL$51"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GBox"/>
</file>

<file path=xl/ctrlProps/ctrlProp121.xml><?xml version="1.0" encoding="utf-8"?>
<formControlPr xmlns="http://schemas.microsoft.com/office/spreadsheetml/2009/9/main" objectType="Radio" firstButton="1" fmlaLink="$AL$6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GBox"/>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AL$19" lockText="1"/>
</file>

<file path=xl/ctrlProps/ctrlProp2.xml><?xml version="1.0" encoding="utf-8"?>
<formControlPr xmlns="http://schemas.microsoft.com/office/spreadsheetml/2009/9/main" objectType="GBox"/>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file>

<file path=xl/ctrlProps/ctrlProp25.xml><?xml version="1.0" encoding="utf-8"?>
<formControlPr xmlns="http://schemas.microsoft.com/office/spreadsheetml/2009/9/main" objectType="Radio" firstButton="1" fmlaLink="$AL$27"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firstButton="1" fmlaLink="$AL$15" lockText="1"/>
</file>

<file path=xl/ctrlProps/ctrlProp30.xml><?xml version="1.0" encoding="utf-8"?>
<formControlPr xmlns="http://schemas.microsoft.com/office/spreadsheetml/2009/9/main" objectType="GBox"/>
</file>

<file path=xl/ctrlProps/ctrlProp31.xml><?xml version="1.0" encoding="utf-8"?>
<formControlPr xmlns="http://schemas.microsoft.com/office/spreadsheetml/2009/9/main" objectType="Radio" firstButton="1" fmlaLink="$AL$29"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GBox"/>
</file>

<file path=xl/ctrlProps/ctrlProp37.xml><?xml version="1.0" encoding="utf-8"?>
<formControlPr xmlns="http://schemas.microsoft.com/office/spreadsheetml/2009/9/main" objectType="Radio" firstButton="1" fmlaLink="$AL$31"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fmlaLink="$AL$17"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file>

<file path=xl/ctrlProps/ctrlProp43.xml><?xml version="1.0" encoding="utf-8"?>
<formControlPr xmlns="http://schemas.microsoft.com/office/spreadsheetml/2009/9/main" objectType="Radio" firstButton="1" fmlaLink="$AL$34"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GBox"/>
</file>

<file path=xl/ctrlProps/ctrlProp49.xml><?xml version="1.0" encoding="utf-8"?>
<formControlPr xmlns="http://schemas.microsoft.com/office/spreadsheetml/2009/9/main" objectType="Radio" firstButton="1" fmlaLink="$AL$39" lockText="1"/>
</file>

<file path=xl/ctrlProps/ctrlProp5.xml><?xml version="1.0" encoding="utf-8"?>
<formControlPr xmlns="http://schemas.microsoft.com/office/spreadsheetml/2009/9/main" objectType="GBox"/>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GBox"/>
</file>

<file path=xl/ctrlProps/ctrlProp55.xml><?xml version="1.0" encoding="utf-8"?>
<formControlPr xmlns="http://schemas.microsoft.com/office/spreadsheetml/2009/9/main" objectType="Radio" firstButton="1" fmlaLink="$AL$41"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GBox"/>
</file>

<file path=xl/ctrlProps/ctrlProp60.xml><?xml version="1.0" encoding="utf-8"?>
<formControlPr xmlns="http://schemas.microsoft.com/office/spreadsheetml/2009/9/main" objectType="GBox"/>
</file>

<file path=xl/ctrlProps/ctrlProp61.xml><?xml version="1.0" encoding="utf-8"?>
<formControlPr xmlns="http://schemas.microsoft.com/office/spreadsheetml/2009/9/main" objectType="Radio" firstButton="1" fmlaLink="$AL$45"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GBox"/>
</file>

<file path=xl/ctrlProps/ctrlProp67.xml><?xml version="1.0" encoding="utf-8"?>
<formControlPr xmlns="http://schemas.microsoft.com/office/spreadsheetml/2009/9/main" objectType="Radio" firstButton="1" fmlaLink="$AL$47"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GBox"/>
</file>

<file path=xl/ctrlProps/ctrlProp73.xml><?xml version="1.0" encoding="utf-8"?>
<formControlPr xmlns="http://schemas.microsoft.com/office/spreadsheetml/2009/9/main" objectType="Radio" firstButton="1" fmlaLink="$AL$49"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GBox"/>
</file>

<file path=xl/ctrlProps/ctrlProp79.xml><?xml version="1.0" encoding="utf-8"?>
<formControlPr xmlns="http://schemas.microsoft.com/office/spreadsheetml/2009/9/main" objectType="Radio" firstButton="1" fmlaLink="$AL$55"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GBox"/>
</file>

<file path=xl/ctrlProps/ctrlProp85.xml><?xml version="1.0" encoding="utf-8"?>
<formControlPr xmlns="http://schemas.microsoft.com/office/spreadsheetml/2009/9/main" objectType="Radio" firstButton="1" fmlaLink="$AL$57"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GBox"/>
</file>

<file path=xl/ctrlProps/ctrlProp91.xml><?xml version="1.0" encoding="utf-8"?>
<formControlPr xmlns="http://schemas.microsoft.com/office/spreadsheetml/2009/9/main" objectType="Radio" firstButton="1" fmlaLink="$AL$59"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GBox"/>
</file>

<file path=xl/ctrlProps/ctrlProp97.xml><?xml version="1.0" encoding="utf-8"?>
<formControlPr xmlns="http://schemas.microsoft.com/office/spreadsheetml/2009/9/main" objectType="Radio" firstButton="1" fmlaLink="$AL$63"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caci&#243;n!W3"/></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Recursos informativos'!D5"/></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dentificaci&#243;n!W3"/><Relationship Id="rId1" Type="http://schemas.openxmlformats.org/officeDocument/2006/relationships/hyperlink" Target="#'Establecimiento de prioridades'!E9"/></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Recursos informativos'!D5"/><Relationship Id="rId1" Type="http://schemas.openxmlformats.org/officeDocument/2006/relationships/hyperlink" Target="#Planificaci&#243;n!I6"/></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57149</xdr:colOff>
      <xdr:row>33</xdr:row>
      <xdr:rowOff>85725</xdr:rowOff>
    </xdr:from>
    <xdr:to>
      <xdr:col>10</xdr:col>
      <xdr:colOff>57236</xdr:colOff>
      <xdr:row>35</xdr:row>
      <xdr:rowOff>85725</xdr:rowOff>
    </xdr:to>
    <xdr:sp macro="" textlink="">
      <xdr:nvSpPr>
        <xdr:cNvPr id="2" name="Rounded Rectangle 1">
          <a:hlinkClick xmlns:r="http://schemas.openxmlformats.org/officeDocument/2006/relationships" r:id="rId1"/>
        </xdr:cNvPr>
        <xdr:cNvSpPr/>
      </xdr:nvSpPr>
      <xdr:spPr>
        <a:xfrm>
          <a:off x="3562349" y="11925300"/>
          <a:ext cx="1038225"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Comenzar</a:t>
          </a:r>
        </a:p>
      </xdr:txBody>
    </xdr:sp>
    <xdr:clientData/>
  </xdr:twoCellAnchor>
  <xdr:twoCellAnchor>
    <xdr:from>
      <xdr:col>3</xdr:col>
      <xdr:colOff>304800</xdr:colOff>
      <xdr:row>17</xdr:row>
      <xdr:rowOff>38101</xdr:rowOff>
    </xdr:from>
    <xdr:to>
      <xdr:col>4</xdr:col>
      <xdr:colOff>1047750</xdr:colOff>
      <xdr:row>21</xdr:row>
      <xdr:rowOff>600075</xdr:rowOff>
    </xdr:to>
    <xdr:grpSp>
      <xdr:nvGrpSpPr>
        <xdr:cNvPr id="2067" name="Group 24"/>
        <xdr:cNvGrpSpPr>
          <a:grpSpLocks/>
        </xdr:cNvGrpSpPr>
      </xdr:nvGrpSpPr>
      <xdr:grpSpPr bwMode="auto">
        <a:xfrm>
          <a:off x="847725" y="5391151"/>
          <a:ext cx="1504950" cy="3762374"/>
          <a:chOff x="638175" y="3771899"/>
          <a:chExt cx="1733551" cy="3571875"/>
        </a:xfrm>
      </xdr:grpSpPr>
      <xdr:grpSp>
        <xdr:nvGrpSpPr>
          <xdr:cNvPr id="21" name="Group 14"/>
          <xdr:cNvGrpSpPr/>
        </xdr:nvGrpSpPr>
        <xdr:grpSpPr>
          <a:xfrm>
            <a:off x="638175" y="3771899"/>
            <a:ext cx="1733551" cy="3571875"/>
            <a:chOff x="581025" y="3829050"/>
            <a:chExt cx="1733551" cy="3762375"/>
          </a:xfrm>
          <a:scene3d>
            <a:camera prst="orthographicFront">
              <a:rot lat="0" lon="0" rev="0"/>
            </a:camera>
            <a:lightRig rig="chilly" dir="t">
              <a:rot lat="0" lon="0" rev="18480000"/>
            </a:lightRig>
          </a:scene3d>
        </xdr:grpSpPr>
        <xdr:sp macro="" textlink="">
          <xdr:nvSpPr>
            <xdr:cNvPr id="4" name="Flowchart: Process 3"/>
            <xdr:cNvSpPr/>
          </xdr:nvSpPr>
          <xdr:spPr>
            <a:xfrm>
              <a:off x="591997" y="3829050"/>
              <a:ext cx="1722579" cy="712343"/>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 1</a:t>
              </a:r>
            </a:p>
            <a:p>
              <a:pPr algn="ctr"/>
              <a:r>
                <a:rPr lang="fr-CH" sz="1100" b="1">
                  <a:solidFill>
                    <a:srgbClr val="002060"/>
                  </a:solidFill>
                  <a:latin typeface="+mn-lt"/>
                </a:rPr>
                <a:t>Identificación</a:t>
              </a:r>
            </a:p>
          </xdr:txBody>
        </xdr:sp>
        <xdr:sp macro="" textlink="">
          <xdr:nvSpPr>
            <xdr:cNvPr id="5" name="Flowchart: Process 4"/>
            <xdr:cNvSpPr/>
          </xdr:nvSpPr>
          <xdr:spPr>
            <a:xfrm>
              <a:off x="591997" y="4591558"/>
              <a:ext cx="1722579" cy="712343"/>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 2 </a:t>
              </a:r>
            </a:p>
            <a:p>
              <a:pPr algn="ctr"/>
              <a:r>
                <a:rPr lang="fr-CH" sz="1100" b="1">
                  <a:solidFill>
                    <a:srgbClr val="002060"/>
                  </a:solidFill>
                  <a:latin typeface="+mn-lt"/>
                </a:rPr>
                <a:t>Recursos informativos </a:t>
              </a:r>
            </a:p>
          </xdr:txBody>
        </xdr:sp>
        <xdr:sp macro="" textlink="">
          <xdr:nvSpPr>
            <xdr:cNvPr id="6" name="Flowchart: Process 5"/>
            <xdr:cNvSpPr/>
          </xdr:nvSpPr>
          <xdr:spPr>
            <a:xfrm>
              <a:off x="591997" y="5354066"/>
              <a:ext cx="1722579" cy="712343"/>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 3</a:t>
              </a:r>
            </a:p>
            <a:p>
              <a:pPr algn="ctr"/>
              <a:r>
                <a:rPr lang="fr-CH" sz="1100" b="1">
                  <a:solidFill>
                    <a:srgbClr val="002060"/>
                  </a:solidFill>
                  <a:latin typeface="+mn-lt"/>
                </a:rPr>
                <a:t>Establecimiento de prioridades</a:t>
              </a:r>
            </a:p>
          </xdr:txBody>
        </xdr:sp>
        <xdr:sp macro="" textlink="">
          <xdr:nvSpPr>
            <xdr:cNvPr id="7" name="Flowchart: Process 6"/>
            <xdr:cNvSpPr/>
          </xdr:nvSpPr>
          <xdr:spPr>
            <a:xfrm>
              <a:off x="591997" y="6116574"/>
              <a:ext cx="1722579" cy="712343"/>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 4</a:t>
              </a:r>
            </a:p>
            <a:p>
              <a:pPr algn="ctr"/>
              <a:r>
                <a:rPr lang="fr-CH" sz="1100" b="1">
                  <a:solidFill>
                    <a:srgbClr val="002060"/>
                  </a:solidFill>
                  <a:latin typeface="+mn-lt"/>
                </a:rPr>
                <a:t>Planificación</a:t>
              </a:r>
            </a:p>
          </xdr:txBody>
        </xdr:sp>
        <xdr:sp macro="" textlink="">
          <xdr:nvSpPr>
            <xdr:cNvPr id="12" name="Flowchart: Process 11"/>
            <xdr:cNvSpPr/>
          </xdr:nvSpPr>
          <xdr:spPr>
            <a:xfrm>
              <a:off x="581025" y="6879082"/>
              <a:ext cx="1722579" cy="712343"/>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 5</a:t>
              </a:r>
            </a:p>
            <a:p>
              <a:pPr algn="ctr"/>
              <a:r>
                <a:rPr lang="fr-CH" sz="1100" b="1">
                  <a:solidFill>
                    <a:srgbClr val="002060"/>
                  </a:solidFill>
                  <a:latin typeface="+mn-lt"/>
                </a:rPr>
                <a:t>Aplicación de recursos informativos</a:t>
              </a:r>
            </a:p>
          </xdr:txBody>
        </xdr:sp>
      </xdr:grpSp>
      <xdr:cxnSp macro="">
        <xdr:nvCxnSpPr>
          <xdr:cNvPr id="16" name="Straight Arrow Connector 15"/>
          <xdr:cNvCxnSpPr/>
        </xdr:nvCxnSpPr>
        <xdr:spPr>
          <a:xfrm>
            <a:off x="1504950" y="4352924"/>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xdr:cNvCxnSpPr/>
        </xdr:nvCxnSpPr>
        <xdr:spPr>
          <a:xfrm>
            <a:off x="1504950" y="5076824"/>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xdr:cNvCxnSpPr/>
        </xdr:nvCxnSpPr>
        <xdr:spPr>
          <a:xfrm>
            <a:off x="1504950" y="5810249"/>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xdr:cNvCxnSpPr/>
        </xdr:nvCxnSpPr>
        <xdr:spPr>
          <a:xfrm>
            <a:off x="1504950" y="6505574"/>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159517</xdr:colOff>
      <xdr:row>30</xdr:row>
      <xdr:rowOff>111160</xdr:rowOff>
    </xdr:from>
    <xdr:to>
      <xdr:col>3</xdr:col>
      <xdr:colOff>350017</xdr:colOff>
      <xdr:row>30</xdr:row>
      <xdr:rowOff>247231</xdr:rowOff>
    </xdr:to>
    <xdr:sp macro="" textlink="">
      <xdr:nvSpPr>
        <xdr:cNvPr id="26" name="Rounded Rectangular Callout 25"/>
        <xdr:cNvSpPr/>
      </xdr:nvSpPr>
      <xdr:spPr>
        <a:xfrm rot="10800000">
          <a:off x="692917" y="9274210"/>
          <a:ext cx="180975" cy="136071"/>
        </a:xfrm>
        <a:prstGeom prst="wedgeRoundRectCallout">
          <a:avLst>
            <a:gd name="adj1" fmla="val -43950"/>
            <a:gd name="adj2" fmla="val 84974"/>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3</xdr:col>
      <xdr:colOff>159517</xdr:colOff>
      <xdr:row>29</xdr:row>
      <xdr:rowOff>57146</xdr:rowOff>
    </xdr:from>
    <xdr:to>
      <xdr:col>3</xdr:col>
      <xdr:colOff>352881</xdr:colOff>
      <xdr:row>29</xdr:row>
      <xdr:rowOff>191858</xdr:rowOff>
    </xdr:to>
    <xdr:sp macro="" textlink="">
      <xdr:nvSpPr>
        <xdr:cNvPr id="27" name="Rounded Rectangular Callout 26"/>
        <xdr:cNvSpPr/>
      </xdr:nvSpPr>
      <xdr:spPr>
        <a:xfrm rot="10800000">
          <a:off x="692917" y="9010646"/>
          <a:ext cx="183696" cy="134712"/>
        </a:xfrm>
        <a:prstGeom prst="wedgeRoundRectCallout">
          <a:avLst>
            <a:gd name="adj1" fmla="val -41484"/>
            <a:gd name="adj2" fmla="val 84650"/>
            <a:gd name="adj3" fmla="val 16667"/>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editAs="oneCell">
    <xdr:from>
      <xdr:col>3</xdr:col>
      <xdr:colOff>180975</xdr:colOff>
      <xdr:row>3</xdr:row>
      <xdr:rowOff>0</xdr:rowOff>
    </xdr:from>
    <xdr:to>
      <xdr:col>4</xdr:col>
      <xdr:colOff>1000125</xdr:colOff>
      <xdr:row>3</xdr:row>
      <xdr:rowOff>1123950</xdr:rowOff>
    </xdr:to>
    <xdr:pic>
      <xdr:nvPicPr>
        <xdr:cNvPr id="2070" name="Picture 2" descr="UN-REDD_full_logo_SP.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3900" y="342900"/>
          <a:ext cx="15811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1216025</xdr:colOff>
      <xdr:row>1</xdr:row>
      <xdr:rowOff>161926</xdr:rowOff>
    </xdr:from>
    <xdr:to>
      <xdr:col>16</xdr:col>
      <xdr:colOff>39</xdr:colOff>
      <xdr:row>3</xdr:row>
      <xdr:rowOff>1219226</xdr:rowOff>
    </xdr:to>
    <xdr:sp macro="" textlink="">
      <xdr:nvSpPr>
        <xdr:cNvPr id="9" name="Rectangle 8"/>
        <xdr:cNvSpPr/>
      </xdr:nvSpPr>
      <xdr:spPr>
        <a:xfrm>
          <a:off x="2520950" y="161926"/>
          <a:ext cx="6346864" cy="14002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2600"/>
            <a:t>Herramienta del Programa ONU-REDD para el Enfoque sobre salvaguardas a nivel de país </a:t>
          </a:r>
          <a:br>
            <a:rPr lang="es-ES_tradnl" sz="2600"/>
          </a:br>
          <a:r>
            <a:rPr lang="es-ES_tradnl" sz="2600"/>
            <a:t>(CAST, por sus siglas en inglés)</a:t>
          </a:r>
          <a:endParaRPr lang="en-US" sz="2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276225</xdr:colOff>
      <xdr:row>65</xdr:row>
      <xdr:rowOff>95250</xdr:rowOff>
    </xdr:from>
    <xdr:to>
      <xdr:col>29</xdr:col>
      <xdr:colOff>28707</xdr:colOff>
      <xdr:row>68</xdr:row>
      <xdr:rowOff>38100</xdr:rowOff>
    </xdr:to>
    <xdr:sp macro="" textlink="">
      <xdr:nvSpPr>
        <xdr:cNvPr id="2" name="Rounded Rectangle 1">
          <a:hlinkClick xmlns:r="http://schemas.openxmlformats.org/officeDocument/2006/relationships" r:id="rId1"/>
        </xdr:cNvPr>
        <xdr:cNvSpPr/>
      </xdr:nvSpPr>
      <xdr:spPr>
        <a:xfrm>
          <a:off x="8724900" y="18945225"/>
          <a:ext cx="2762250"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Ir a</a:t>
          </a:r>
          <a:r>
            <a:rPr lang="en-US" sz="1400" b="0" cap="none" spc="0" baseline="0">
              <a:ln>
                <a:noFill/>
              </a:ln>
              <a:solidFill>
                <a:schemeClr val="bg1"/>
              </a:solidFill>
              <a:effectLst/>
              <a:latin typeface="Constantia" pitchFamily="18" charset="0"/>
            </a:rPr>
            <a:t> "Recursos informativos"</a:t>
          </a:r>
          <a:endParaRPr lang="en-US" sz="1400" b="0" cap="none" spc="0">
            <a:ln>
              <a:noFill/>
            </a:ln>
            <a:solidFill>
              <a:schemeClr val="bg1"/>
            </a:solidFill>
            <a:effectLst/>
            <a:latin typeface="Constantia" pitchFamily="18" charset="0"/>
          </a:endParaRPr>
        </a:p>
      </xdr:txBody>
    </xdr:sp>
    <xdr:clientData/>
  </xdr:twoCellAnchor>
  <xdr:twoCellAnchor>
    <xdr:from>
      <xdr:col>7</xdr:col>
      <xdr:colOff>104775</xdr:colOff>
      <xdr:row>16</xdr:row>
      <xdr:rowOff>85725</xdr:rowOff>
    </xdr:from>
    <xdr:to>
      <xdr:col>7</xdr:col>
      <xdr:colOff>180974</xdr:colOff>
      <xdr:row>16</xdr:row>
      <xdr:rowOff>162878</xdr:rowOff>
    </xdr:to>
    <xdr:sp macro="" textlink="">
      <xdr:nvSpPr>
        <xdr:cNvPr id="60" name="Rounded Rectangular Callout 59"/>
        <xdr:cNvSpPr/>
      </xdr:nvSpPr>
      <xdr:spPr>
        <a:xfrm rot="10800000">
          <a:off x="6667500" y="22860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114300</xdr:colOff>
      <xdr:row>12</xdr:row>
      <xdr:rowOff>85725</xdr:rowOff>
    </xdr:from>
    <xdr:to>
      <xdr:col>7</xdr:col>
      <xdr:colOff>189309</xdr:colOff>
      <xdr:row>12</xdr:row>
      <xdr:rowOff>162878</xdr:rowOff>
    </xdr:to>
    <xdr:sp macro="" textlink="">
      <xdr:nvSpPr>
        <xdr:cNvPr id="61" name="Rounded Rectangular Callout 60"/>
        <xdr:cNvSpPr/>
      </xdr:nvSpPr>
      <xdr:spPr>
        <a:xfrm rot="10800000">
          <a:off x="6677025" y="17430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22</xdr:row>
      <xdr:rowOff>85725</xdr:rowOff>
    </xdr:from>
    <xdr:to>
      <xdr:col>7</xdr:col>
      <xdr:colOff>180974</xdr:colOff>
      <xdr:row>22</xdr:row>
      <xdr:rowOff>162878</xdr:rowOff>
    </xdr:to>
    <xdr:sp macro="" textlink="">
      <xdr:nvSpPr>
        <xdr:cNvPr id="62" name="Rounded Rectangular Callout 61"/>
        <xdr:cNvSpPr/>
      </xdr:nvSpPr>
      <xdr:spPr>
        <a:xfrm rot="10800000">
          <a:off x="6667500" y="37528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114300</xdr:colOff>
      <xdr:row>28</xdr:row>
      <xdr:rowOff>76200</xdr:rowOff>
    </xdr:from>
    <xdr:to>
      <xdr:col>7</xdr:col>
      <xdr:colOff>189309</xdr:colOff>
      <xdr:row>28</xdr:row>
      <xdr:rowOff>161926</xdr:rowOff>
    </xdr:to>
    <xdr:sp macro="" textlink="">
      <xdr:nvSpPr>
        <xdr:cNvPr id="63" name="Rounded Rectangular Callout 62"/>
        <xdr:cNvSpPr/>
      </xdr:nvSpPr>
      <xdr:spPr>
        <a:xfrm rot="10800000">
          <a:off x="6677025" y="50196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30</xdr:row>
      <xdr:rowOff>85725</xdr:rowOff>
    </xdr:from>
    <xdr:to>
      <xdr:col>7</xdr:col>
      <xdr:colOff>180974</xdr:colOff>
      <xdr:row>30</xdr:row>
      <xdr:rowOff>162878</xdr:rowOff>
    </xdr:to>
    <xdr:sp macro="" textlink="">
      <xdr:nvSpPr>
        <xdr:cNvPr id="64" name="Rounded Rectangular Callout 63"/>
        <xdr:cNvSpPr/>
      </xdr:nvSpPr>
      <xdr:spPr>
        <a:xfrm rot="10800000">
          <a:off x="6667500" y="57626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38</xdr:row>
      <xdr:rowOff>76200</xdr:rowOff>
    </xdr:from>
    <xdr:to>
      <xdr:col>7</xdr:col>
      <xdr:colOff>180974</xdr:colOff>
      <xdr:row>38</xdr:row>
      <xdr:rowOff>161926</xdr:rowOff>
    </xdr:to>
    <xdr:sp macro="" textlink="">
      <xdr:nvSpPr>
        <xdr:cNvPr id="65" name="Rounded Rectangular Callout 64"/>
        <xdr:cNvSpPr/>
      </xdr:nvSpPr>
      <xdr:spPr>
        <a:xfrm rot="10800000">
          <a:off x="6667500" y="72199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40</xdr:row>
      <xdr:rowOff>85725</xdr:rowOff>
    </xdr:from>
    <xdr:to>
      <xdr:col>7</xdr:col>
      <xdr:colOff>180974</xdr:colOff>
      <xdr:row>40</xdr:row>
      <xdr:rowOff>162878</xdr:rowOff>
    </xdr:to>
    <xdr:sp macro="" textlink="">
      <xdr:nvSpPr>
        <xdr:cNvPr id="66" name="Rounded Rectangular Callout 65"/>
        <xdr:cNvSpPr/>
      </xdr:nvSpPr>
      <xdr:spPr>
        <a:xfrm rot="10800000">
          <a:off x="6667500" y="79629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16</xdr:row>
      <xdr:rowOff>85725</xdr:rowOff>
    </xdr:from>
    <xdr:to>
      <xdr:col>9</xdr:col>
      <xdr:colOff>180974</xdr:colOff>
      <xdr:row>16</xdr:row>
      <xdr:rowOff>162878</xdr:rowOff>
    </xdr:to>
    <xdr:sp macro="" textlink="">
      <xdr:nvSpPr>
        <xdr:cNvPr id="67" name="Rounded Rectangular Callout 66"/>
        <xdr:cNvSpPr/>
      </xdr:nvSpPr>
      <xdr:spPr>
        <a:xfrm rot="10800000">
          <a:off x="6981825" y="22860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20</xdr:row>
      <xdr:rowOff>85725</xdr:rowOff>
    </xdr:from>
    <xdr:to>
      <xdr:col>9</xdr:col>
      <xdr:colOff>180974</xdr:colOff>
      <xdr:row>20</xdr:row>
      <xdr:rowOff>162878</xdr:rowOff>
    </xdr:to>
    <xdr:sp macro="" textlink="">
      <xdr:nvSpPr>
        <xdr:cNvPr id="68" name="Rounded Rectangular Callout 67"/>
        <xdr:cNvSpPr/>
      </xdr:nvSpPr>
      <xdr:spPr>
        <a:xfrm rot="10800000">
          <a:off x="6981825" y="30194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22</xdr:row>
      <xdr:rowOff>85725</xdr:rowOff>
    </xdr:from>
    <xdr:to>
      <xdr:col>9</xdr:col>
      <xdr:colOff>180974</xdr:colOff>
      <xdr:row>22</xdr:row>
      <xdr:rowOff>162878</xdr:rowOff>
    </xdr:to>
    <xdr:sp macro="" textlink="">
      <xdr:nvSpPr>
        <xdr:cNvPr id="69" name="Rounded Rectangular Callout 68"/>
        <xdr:cNvSpPr/>
      </xdr:nvSpPr>
      <xdr:spPr>
        <a:xfrm rot="10800000">
          <a:off x="6981825" y="37528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28</xdr:row>
      <xdr:rowOff>85725</xdr:rowOff>
    </xdr:from>
    <xdr:to>
      <xdr:col>9</xdr:col>
      <xdr:colOff>180974</xdr:colOff>
      <xdr:row>28</xdr:row>
      <xdr:rowOff>162878</xdr:rowOff>
    </xdr:to>
    <xdr:sp macro="" textlink="">
      <xdr:nvSpPr>
        <xdr:cNvPr id="70" name="Rounded Rectangular Callout 69"/>
        <xdr:cNvSpPr/>
      </xdr:nvSpPr>
      <xdr:spPr>
        <a:xfrm rot="10800000">
          <a:off x="6981825" y="50292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44</xdr:row>
      <xdr:rowOff>85725</xdr:rowOff>
    </xdr:from>
    <xdr:to>
      <xdr:col>9</xdr:col>
      <xdr:colOff>180974</xdr:colOff>
      <xdr:row>44</xdr:row>
      <xdr:rowOff>162878</xdr:rowOff>
    </xdr:to>
    <xdr:sp macro="" textlink="">
      <xdr:nvSpPr>
        <xdr:cNvPr id="71" name="Rounded Rectangular Callout 70"/>
        <xdr:cNvSpPr/>
      </xdr:nvSpPr>
      <xdr:spPr>
        <a:xfrm rot="10800000">
          <a:off x="7296150" y="88868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46</xdr:row>
      <xdr:rowOff>85725</xdr:rowOff>
    </xdr:from>
    <xdr:to>
      <xdr:col>9</xdr:col>
      <xdr:colOff>180974</xdr:colOff>
      <xdr:row>46</xdr:row>
      <xdr:rowOff>162878</xdr:rowOff>
    </xdr:to>
    <xdr:sp macro="" textlink="">
      <xdr:nvSpPr>
        <xdr:cNvPr id="72" name="Rounded Rectangular Callout 71"/>
        <xdr:cNvSpPr/>
      </xdr:nvSpPr>
      <xdr:spPr>
        <a:xfrm rot="10800000">
          <a:off x="7296150" y="98107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48</xdr:row>
      <xdr:rowOff>85725</xdr:rowOff>
    </xdr:from>
    <xdr:to>
      <xdr:col>9</xdr:col>
      <xdr:colOff>180974</xdr:colOff>
      <xdr:row>48</xdr:row>
      <xdr:rowOff>162878</xdr:rowOff>
    </xdr:to>
    <xdr:sp macro="" textlink="">
      <xdr:nvSpPr>
        <xdr:cNvPr id="73" name="Rounded Rectangular Callout 72"/>
        <xdr:cNvSpPr/>
      </xdr:nvSpPr>
      <xdr:spPr>
        <a:xfrm rot="10800000">
          <a:off x="7296150" y="103536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54</xdr:row>
      <xdr:rowOff>85725</xdr:rowOff>
    </xdr:from>
    <xdr:to>
      <xdr:col>9</xdr:col>
      <xdr:colOff>180974</xdr:colOff>
      <xdr:row>54</xdr:row>
      <xdr:rowOff>162878</xdr:rowOff>
    </xdr:to>
    <xdr:sp macro="" textlink="">
      <xdr:nvSpPr>
        <xdr:cNvPr id="74" name="Rounded Rectangular Callout 73"/>
        <xdr:cNvSpPr/>
      </xdr:nvSpPr>
      <xdr:spPr>
        <a:xfrm rot="10800000">
          <a:off x="7296150" y="110871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56</xdr:row>
      <xdr:rowOff>85725</xdr:rowOff>
    </xdr:from>
    <xdr:to>
      <xdr:col>9</xdr:col>
      <xdr:colOff>180974</xdr:colOff>
      <xdr:row>56</xdr:row>
      <xdr:rowOff>162878</xdr:rowOff>
    </xdr:to>
    <xdr:sp macro="" textlink="">
      <xdr:nvSpPr>
        <xdr:cNvPr id="75" name="Rounded Rectangular Callout 74"/>
        <xdr:cNvSpPr/>
      </xdr:nvSpPr>
      <xdr:spPr>
        <a:xfrm rot="10800000">
          <a:off x="7296150" y="116300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58</xdr:row>
      <xdr:rowOff>85725</xdr:rowOff>
    </xdr:from>
    <xdr:to>
      <xdr:col>9</xdr:col>
      <xdr:colOff>180974</xdr:colOff>
      <xdr:row>58</xdr:row>
      <xdr:rowOff>162878</xdr:rowOff>
    </xdr:to>
    <xdr:sp macro="" textlink="">
      <xdr:nvSpPr>
        <xdr:cNvPr id="76" name="Rounded Rectangular Callout 75"/>
        <xdr:cNvSpPr/>
      </xdr:nvSpPr>
      <xdr:spPr>
        <a:xfrm rot="10800000">
          <a:off x="7296150" y="123634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12</xdr:row>
      <xdr:rowOff>85725</xdr:rowOff>
    </xdr:from>
    <xdr:to>
      <xdr:col>9</xdr:col>
      <xdr:colOff>180974</xdr:colOff>
      <xdr:row>12</xdr:row>
      <xdr:rowOff>162878</xdr:rowOff>
    </xdr:to>
    <xdr:sp macro="" textlink="">
      <xdr:nvSpPr>
        <xdr:cNvPr id="79" name="Rounded Rectangular Callout 78"/>
        <xdr:cNvSpPr/>
      </xdr:nvSpPr>
      <xdr:spPr>
        <a:xfrm rot="10800000">
          <a:off x="6829425" y="22860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12</xdr:row>
      <xdr:rowOff>85725</xdr:rowOff>
    </xdr:from>
    <xdr:to>
      <xdr:col>16</xdr:col>
      <xdr:colOff>47623</xdr:colOff>
      <xdr:row>12</xdr:row>
      <xdr:rowOff>171451</xdr:rowOff>
    </xdr:to>
    <xdr:sp macro="" textlink="">
      <xdr:nvSpPr>
        <xdr:cNvPr id="36" name="Rounded Rectangular Callout 35"/>
        <xdr:cNvSpPr/>
      </xdr:nvSpPr>
      <xdr:spPr>
        <a:xfrm rot="10800000">
          <a:off x="5143499" y="2647950"/>
          <a:ext cx="85724" cy="85726"/>
        </a:xfrm>
        <a:prstGeom prst="wedgeRoundRectCallout">
          <a:avLst>
            <a:gd name="adj1" fmla="val 45859"/>
            <a:gd name="adj2" fmla="val 158306"/>
            <a:gd name="adj3" fmla="val 16667"/>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16</xdr:row>
      <xdr:rowOff>85725</xdr:rowOff>
    </xdr:from>
    <xdr:to>
      <xdr:col>16</xdr:col>
      <xdr:colOff>47624</xdr:colOff>
      <xdr:row>16</xdr:row>
      <xdr:rowOff>171451</xdr:rowOff>
    </xdr:to>
    <xdr:sp macro="" textlink="">
      <xdr:nvSpPr>
        <xdr:cNvPr id="37" name="Rounded Rectangular Callout 36"/>
        <xdr:cNvSpPr/>
      </xdr:nvSpPr>
      <xdr:spPr>
        <a:xfrm rot="10800000">
          <a:off x="5143500" y="37528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26</xdr:row>
      <xdr:rowOff>76200</xdr:rowOff>
    </xdr:from>
    <xdr:to>
      <xdr:col>16</xdr:col>
      <xdr:colOff>47624</xdr:colOff>
      <xdr:row>26</xdr:row>
      <xdr:rowOff>161926</xdr:rowOff>
    </xdr:to>
    <xdr:sp macro="" textlink="">
      <xdr:nvSpPr>
        <xdr:cNvPr id="38" name="Rounded Rectangular Callout 37"/>
        <xdr:cNvSpPr/>
      </xdr:nvSpPr>
      <xdr:spPr>
        <a:xfrm rot="10800000">
          <a:off x="5143500" y="69913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30</xdr:row>
      <xdr:rowOff>76200</xdr:rowOff>
    </xdr:from>
    <xdr:to>
      <xdr:col>16</xdr:col>
      <xdr:colOff>47624</xdr:colOff>
      <xdr:row>30</xdr:row>
      <xdr:rowOff>161926</xdr:rowOff>
    </xdr:to>
    <xdr:sp macro="" textlink="">
      <xdr:nvSpPr>
        <xdr:cNvPr id="39" name="Rounded Rectangular Callout 38"/>
        <xdr:cNvSpPr/>
      </xdr:nvSpPr>
      <xdr:spPr>
        <a:xfrm rot="10800000">
          <a:off x="5143500" y="82867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38</xdr:row>
      <xdr:rowOff>76200</xdr:rowOff>
    </xdr:from>
    <xdr:to>
      <xdr:col>16</xdr:col>
      <xdr:colOff>47624</xdr:colOff>
      <xdr:row>38</xdr:row>
      <xdr:rowOff>161926</xdr:rowOff>
    </xdr:to>
    <xdr:sp macro="" textlink="">
      <xdr:nvSpPr>
        <xdr:cNvPr id="40" name="Rounded Rectangular Callout 39"/>
        <xdr:cNvSpPr/>
      </xdr:nvSpPr>
      <xdr:spPr>
        <a:xfrm rot="10800000">
          <a:off x="5143500" y="100965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48</xdr:row>
      <xdr:rowOff>76200</xdr:rowOff>
    </xdr:from>
    <xdr:to>
      <xdr:col>16</xdr:col>
      <xdr:colOff>47623</xdr:colOff>
      <xdr:row>48</xdr:row>
      <xdr:rowOff>161926</xdr:rowOff>
    </xdr:to>
    <xdr:sp macro="" textlink="">
      <xdr:nvSpPr>
        <xdr:cNvPr id="41" name="Rounded Rectangular Callout 40"/>
        <xdr:cNvSpPr/>
      </xdr:nvSpPr>
      <xdr:spPr>
        <a:xfrm rot="10800000">
          <a:off x="5143499" y="132016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54</xdr:row>
      <xdr:rowOff>76200</xdr:rowOff>
    </xdr:from>
    <xdr:to>
      <xdr:col>16</xdr:col>
      <xdr:colOff>47623</xdr:colOff>
      <xdr:row>54</xdr:row>
      <xdr:rowOff>161926</xdr:rowOff>
    </xdr:to>
    <xdr:sp macro="" textlink="">
      <xdr:nvSpPr>
        <xdr:cNvPr id="42" name="Rounded Rectangular Callout 41"/>
        <xdr:cNvSpPr/>
      </xdr:nvSpPr>
      <xdr:spPr>
        <a:xfrm rot="10800000">
          <a:off x="5143499" y="146304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33</xdr:row>
      <xdr:rowOff>76200</xdr:rowOff>
    </xdr:from>
    <xdr:to>
      <xdr:col>16</xdr:col>
      <xdr:colOff>47624</xdr:colOff>
      <xdr:row>33</xdr:row>
      <xdr:rowOff>161926</xdr:rowOff>
    </xdr:to>
    <xdr:sp macro="" textlink="">
      <xdr:nvSpPr>
        <xdr:cNvPr id="43" name="Rounded Rectangular Callout 42"/>
        <xdr:cNvSpPr/>
      </xdr:nvSpPr>
      <xdr:spPr>
        <a:xfrm rot="10800000">
          <a:off x="5143500" y="90297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114300</xdr:colOff>
      <xdr:row>14</xdr:row>
      <xdr:rowOff>85725</xdr:rowOff>
    </xdr:from>
    <xdr:to>
      <xdr:col>7</xdr:col>
      <xdr:colOff>189309</xdr:colOff>
      <xdr:row>14</xdr:row>
      <xdr:rowOff>162878</xdr:rowOff>
    </xdr:to>
    <xdr:sp macro="" textlink="">
      <xdr:nvSpPr>
        <xdr:cNvPr id="45" name="Rounded Rectangular Callout 44"/>
        <xdr:cNvSpPr/>
      </xdr:nvSpPr>
      <xdr:spPr>
        <a:xfrm rot="10800000">
          <a:off x="514350" y="20764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18</xdr:row>
      <xdr:rowOff>85725</xdr:rowOff>
    </xdr:from>
    <xdr:to>
      <xdr:col>16</xdr:col>
      <xdr:colOff>47624</xdr:colOff>
      <xdr:row>18</xdr:row>
      <xdr:rowOff>171451</xdr:rowOff>
    </xdr:to>
    <xdr:sp macro="" textlink="">
      <xdr:nvSpPr>
        <xdr:cNvPr id="47" name="Rounded Rectangular Callout 46"/>
        <xdr:cNvSpPr/>
      </xdr:nvSpPr>
      <xdr:spPr>
        <a:xfrm rot="10800000">
          <a:off x="5143500" y="4295775"/>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18</xdr:row>
      <xdr:rowOff>85725</xdr:rowOff>
    </xdr:from>
    <xdr:to>
      <xdr:col>7</xdr:col>
      <xdr:colOff>180974</xdr:colOff>
      <xdr:row>18</xdr:row>
      <xdr:rowOff>162878</xdr:rowOff>
    </xdr:to>
    <xdr:sp macro="" textlink="">
      <xdr:nvSpPr>
        <xdr:cNvPr id="48" name="Rounded Rectangular Callout 47"/>
        <xdr:cNvSpPr/>
      </xdr:nvSpPr>
      <xdr:spPr>
        <a:xfrm rot="10800000">
          <a:off x="504825" y="31813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18</xdr:row>
      <xdr:rowOff>85725</xdr:rowOff>
    </xdr:from>
    <xdr:to>
      <xdr:col>9</xdr:col>
      <xdr:colOff>180974</xdr:colOff>
      <xdr:row>18</xdr:row>
      <xdr:rowOff>162878</xdr:rowOff>
    </xdr:to>
    <xdr:sp macro="" textlink="">
      <xdr:nvSpPr>
        <xdr:cNvPr id="49" name="Rounded Rectangular Callout 48"/>
        <xdr:cNvSpPr/>
      </xdr:nvSpPr>
      <xdr:spPr>
        <a:xfrm rot="10800000">
          <a:off x="933450" y="31813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26</xdr:row>
      <xdr:rowOff>85725</xdr:rowOff>
    </xdr:from>
    <xdr:to>
      <xdr:col>9</xdr:col>
      <xdr:colOff>180974</xdr:colOff>
      <xdr:row>26</xdr:row>
      <xdr:rowOff>162878</xdr:rowOff>
    </xdr:to>
    <xdr:sp macro="" textlink="">
      <xdr:nvSpPr>
        <xdr:cNvPr id="50" name="Rounded Rectangular Callout 49"/>
        <xdr:cNvSpPr/>
      </xdr:nvSpPr>
      <xdr:spPr>
        <a:xfrm rot="10800000">
          <a:off x="933450" y="65627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46</xdr:row>
      <xdr:rowOff>76200</xdr:rowOff>
    </xdr:from>
    <xdr:to>
      <xdr:col>16</xdr:col>
      <xdr:colOff>47623</xdr:colOff>
      <xdr:row>46</xdr:row>
      <xdr:rowOff>161926</xdr:rowOff>
    </xdr:to>
    <xdr:sp macro="" textlink="">
      <xdr:nvSpPr>
        <xdr:cNvPr id="52" name="Rounded Rectangular Callout 51"/>
        <xdr:cNvSpPr/>
      </xdr:nvSpPr>
      <xdr:spPr>
        <a:xfrm rot="10800000">
          <a:off x="5143499" y="126492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50</xdr:row>
      <xdr:rowOff>76200</xdr:rowOff>
    </xdr:from>
    <xdr:to>
      <xdr:col>16</xdr:col>
      <xdr:colOff>47623</xdr:colOff>
      <xdr:row>50</xdr:row>
      <xdr:rowOff>161926</xdr:rowOff>
    </xdr:to>
    <xdr:sp macro="" textlink="">
      <xdr:nvSpPr>
        <xdr:cNvPr id="53" name="Rounded Rectangular Callout 52"/>
        <xdr:cNvSpPr/>
      </xdr:nvSpPr>
      <xdr:spPr>
        <a:xfrm rot="10800000">
          <a:off x="5143499" y="137541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20</xdr:row>
      <xdr:rowOff>76200</xdr:rowOff>
    </xdr:from>
    <xdr:to>
      <xdr:col>16</xdr:col>
      <xdr:colOff>47624</xdr:colOff>
      <xdr:row>20</xdr:row>
      <xdr:rowOff>161926</xdr:rowOff>
    </xdr:to>
    <xdr:sp macro="" textlink="">
      <xdr:nvSpPr>
        <xdr:cNvPr id="51" name="Rounded Rectangular Callout 50"/>
        <xdr:cNvSpPr/>
      </xdr:nvSpPr>
      <xdr:spPr>
        <a:xfrm rot="10800000">
          <a:off x="5143500" y="50292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20</xdr:row>
      <xdr:rowOff>85725</xdr:rowOff>
    </xdr:from>
    <xdr:to>
      <xdr:col>7</xdr:col>
      <xdr:colOff>180974</xdr:colOff>
      <xdr:row>20</xdr:row>
      <xdr:rowOff>162878</xdr:rowOff>
    </xdr:to>
    <xdr:sp macro="" textlink="">
      <xdr:nvSpPr>
        <xdr:cNvPr id="54" name="Rounded Rectangular Callout 53"/>
        <xdr:cNvSpPr/>
      </xdr:nvSpPr>
      <xdr:spPr>
        <a:xfrm rot="10800000">
          <a:off x="609600" y="40767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60</xdr:row>
      <xdr:rowOff>85725</xdr:rowOff>
    </xdr:from>
    <xdr:to>
      <xdr:col>9</xdr:col>
      <xdr:colOff>180974</xdr:colOff>
      <xdr:row>60</xdr:row>
      <xdr:rowOff>162878</xdr:rowOff>
    </xdr:to>
    <xdr:sp macro="" textlink="">
      <xdr:nvSpPr>
        <xdr:cNvPr id="56" name="Rounded Rectangular Callout 55"/>
        <xdr:cNvSpPr/>
      </xdr:nvSpPr>
      <xdr:spPr>
        <a:xfrm rot="10800000">
          <a:off x="5572125" y="159353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28</xdr:row>
      <xdr:rowOff>76200</xdr:rowOff>
    </xdr:from>
    <xdr:to>
      <xdr:col>16</xdr:col>
      <xdr:colOff>47624</xdr:colOff>
      <xdr:row>28</xdr:row>
      <xdr:rowOff>161926</xdr:rowOff>
    </xdr:to>
    <xdr:sp macro="" textlink="">
      <xdr:nvSpPr>
        <xdr:cNvPr id="57" name="Rounded Rectangular Callout 56"/>
        <xdr:cNvSpPr/>
      </xdr:nvSpPr>
      <xdr:spPr>
        <a:xfrm rot="10800000">
          <a:off x="5143500" y="75438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44</xdr:row>
      <xdr:rowOff>76200</xdr:rowOff>
    </xdr:from>
    <xdr:to>
      <xdr:col>16</xdr:col>
      <xdr:colOff>47623</xdr:colOff>
      <xdr:row>44</xdr:row>
      <xdr:rowOff>161926</xdr:rowOff>
    </xdr:to>
    <xdr:sp macro="" textlink="">
      <xdr:nvSpPr>
        <xdr:cNvPr id="58" name="Rounded Rectangular Callout 57"/>
        <xdr:cNvSpPr/>
      </xdr:nvSpPr>
      <xdr:spPr>
        <a:xfrm rot="10800000">
          <a:off x="5143499" y="120967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28574</xdr:colOff>
      <xdr:row>60</xdr:row>
      <xdr:rowOff>76200</xdr:rowOff>
    </xdr:from>
    <xdr:to>
      <xdr:col>16</xdr:col>
      <xdr:colOff>47623</xdr:colOff>
      <xdr:row>60</xdr:row>
      <xdr:rowOff>161926</xdr:rowOff>
    </xdr:to>
    <xdr:sp macro="" textlink="">
      <xdr:nvSpPr>
        <xdr:cNvPr id="59" name="Rounded Rectangular Callout 58"/>
        <xdr:cNvSpPr/>
      </xdr:nvSpPr>
      <xdr:spPr>
        <a:xfrm rot="10800000">
          <a:off x="5143499" y="166687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14</xdr:row>
      <xdr:rowOff>85725</xdr:rowOff>
    </xdr:from>
    <xdr:to>
      <xdr:col>9</xdr:col>
      <xdr:colOff>180974</xdr:colOff>
      <xdr:row>14</xdr:row>
      <xdr:rowOff>162878</xdr:rowOff>
    </xdr:to>
    <xdr:sp macro="" textlink="">
      <xdr:nvSpPr>
        <xdr:cNvPr id="44" name="Rounded Rectangular Callout 43"/>
        <xdr:cNvSpPr/>
      </xdr:nvSpPr>
      <xdr:spPr>
        <a:xfrm rot="10800000">
          <a:off x="790575" y="26479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44</xdr:row>
      <xdr:rowOff>85725</xdr:rowOff>
    </xdr:from>
    <xdr:to>
      <xdr:col>7</xdr:col>
      <xdr:colOff>180974</xdr:colOff>
      <xdr:row>44</xdr:row>
      <xdr:rowOff>162878</xdr:rowOff>
    </xdr:to>
    <xdr:sp macro="" textlink="">
      <xdr:nvSpPr>
        <xdr:cNvPr id="78" name="Rounded Rectangular Callout 77"/>
        <xdr:cNvSpPr/>
      </xdr:nvSpPr>
      <xdr:spPr>
        <a:xfrm rot="10800000">
          <a:off x="361950" y="106584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50</xdr:row>
      <xdr:rowOff>85725</xdr:rowOff>
    </xdr:from>
    <xdr:to>
      <xdr:col>9</xdr:col>
      <xdr:colOff>180974</xdr:colOff>
      <xdr:row>50</xdr:row>
      <xdr:rowOff>162878</xdr:rowOff>
    </xdr:to>
    <xdr:sp macro="" textlink="">
      <xdr:nvSpPr>
        <xdr:cNvPr id="80" name="Rounded Rectangular Callout 79"/>
        <xdr:cNvSpPr/>
      </xdr:nvSpPr>
      <xdr:spPr>
        <a:xfrm rot="10800000">
          <a:off x="790575" y="130206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9</xdr:col>
      <xdr:colOff>104775</xdr:colOff>
      <xdr:row>62</xdr:row>
      <xdr:rowOff>85725</xdr:rowOff>
    </xdr:from>
    <xdr:to>
      <xdr:col>9</xdr:col>
      <xdr:colOff>180974</xdr:colOff>
      <xdr:row>62</xdr:row>
      <xdr:rowOff>162878</xdr:rowOff>
    </xdr:to>
    <xdr:sp macro="" textlink="">
      <xdr:nvSpPr>
        <xdr:cNvPr id="82" name="Rounded Rectangular Callout 81"/>
        <xdr:cNvSpPr/>
      </xdr:nvSpPr>
      <xdr:spPr>
        <a:xfrm rot="10800000">
          <a:off x="790575" y="164877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12</xdr:row>
          <xdr:rowOff>0</xdr:rowOff>
        </xdr:from>
        <xdr:to>
          <xdr:col>27</xdr:col>
          <xdr:colOff>9525</xdr:colOff>
          <xdr:row>13</xdr:row>
          <xdr:rowOff>0</xdr:rowOff>
        </xdr:to>
        <xdr:sp macro="" textlink="">
          <xdr:nvSpPr>
            <xdr:cNvPr id="1071" name="Group Box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xdr:row>
          <xdr:rowOff>104775</xdr:rowOff>
        </xdr:from>
        <xdr:to>
          <xdr:col>19</xdr:col>
          <xdr:colOff>0</xdr:colOff>
          <xdr:row>12</xdr:row>
          <xdr:rowOff>485775</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xdr:row>
          <xdr:rowOff>0</xdr:rowOff>
        </xdr:from>
        <xdr:to>
          <xdr:col>27</xdr:col>
          <xdr:colOff>19050</xdr:colOff>
          <xdr:row>15</xdr:row>
          <xdr:rowOff>0</xdr:rowOff>
        </xdr:to>
        <xdr:sp macro="" textlink="">
          <xdr:nvSpPr>
            <xdr:cNvPr id="1078" name="Group Box 54" hidden="1">
              <a:extLst>
                <a:ext uri="{63B3BB69-23CF-44E3-9099-C40C66FF867C}">
                  <a14:compatExt spid="_x0000_s1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28575</xdr:rowOff>
        </xdr:from>
        <xdr:to>
          <xdr:col>18</xdr:col>
          <xdr:colOff>304800</xdr:colOff>
          <xdr:row>14</xdr:row>
          <xdr:rowOff>381000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19</xdr:col>
          <xdr:colOff>0</xdr:colOff>
          <xdr:row>16</xdr:row>
          <xdr:rowOff>381000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16</xdr:row>
          <xdr:rowOff>0</xdr:rowOff>
        </xdr:from>
        <xdr:to>
          <xdr:col>27</xdr:col>
          <xdr:colOff>19050</xdr:colOff>
          <xdr:row>17</xdr:row>
          <xdr:rowOff>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18</xdr:row>
          <xdr:rowOff>0</xdr:rowOff>
        </xdr:from>
        <xdr:to>
          <xdr:col>27</xdr:col>
          <xdr:colOff>19050</xdr:colOff>
          <xdr:row>19</xdr:row>
          <xdr:rowOff>0</xdr:rowOff>
        </xdr:to>
        <xdr:sp macro="" textlink="">
          <xdr:nvSpPr>
            <xdr:cNvPr id="1092" name="Group Box 68" hidden="1">
              <a:extLst>
                <a:ext uri="{63B3BB69-23CF-44E3-9099-C40C66FF867C}">
                  <a14:compatExt spid="_x0000_s1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xdr:row>
          <xdr:rowOff>104775</xdr:rowOff>
        </xdr:from>
        <xdr:to>
          <xdr:col>21</xdr:col>
          <xdr:colOff>0</xdr:colOff>
          <xdr:row>12</xdr:row>
          <xdr:rowOff>485775</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xdr:row>
          <xdr:rowOff>104775</xdr:rowOff>
        </xdr:from>
        <xdr:to>
          <xdr:col>23</xdr:col>
          <xdr:colOff>0</xdr:colOff>
          <xdr:row>12</xdr:row>
          <xdr:rowOff>485775</xdr:rowOff>
        </xdr:to>
        <xdr:sp macro="" textlink="">
          <xdr:nvSpPr>
            <xdr:cNvPr id="1095" name="Option Button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12</xdr:row>
          <xdr:rowOff>104775</xdr:rowOff>
        </xdr:from>
        <xdr:to>
          <xdr:col>25</xdr:col>
          <xdr:colOff>0</xdr:colOff>
          <xdr:row>12</xdr:row>
          <xdr:rowOff>485775</xdr:rowOff>
        </xdr:to>
        <xdr:sp macro="" textlink="">
          <xdr:nvSpPr>
            <xdr:cNvPr id="1096" name="Option Button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xdr:row>
          <xdr:rowOff>104775</xdr:rowOff>
        </xdr:from>
        <xdr:to>
          <xdr:col>27</xdr:col>
          <xdr:colOff>19050</xdr:colOff>
          <xdr:row>12</xdr:row>
          <xdr:rowOff>485775</xdr:rowOff>
        </xdr:to>
        <xdr:sp macro="" textlink="">
          <xdr:nvSpPr>
            <xdr:cNvPr id="1097" name="Option Button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21</xdr:col>
          <xdr:colOff>0</xdr:colOff>
          <xdr:row>16</xdr:row>
          <xdr:rowOff>381000</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23</xdr:col>
          <xdr:colOff>0</xdr:colOff>
          <xdr:row>16</xdr:row>
          <xdr:rowOff>381000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25</xdr:col>
          <xdr:colOff>0</xdr:colOff>
          <xdr:row>16</xdr:row>
          <xdr:rowOff>381000</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16</xdr:row>
          <xdr:rowOff>0</xdr:rowOff>
        </xdr:from>
        <xdr:to>
          <xdr:col>27</xdr:col>
          <xdr:colOff>19050</xdr:colOff>
          <xdr:row>16</xdr:row>
          <xdr:rowOff>381000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28575</xdr:rowOff>
        </xdr:from>
        <xdr:to>
          <xdr:col>20</xdr:col>
          <xdr:colOff>304800</xdr:colOff>
          <xdr:row>14</xdr:row>
          <xdr:rowOff>381000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28575</xdr:rowOff>
        </xdr:from>
        <xdr:to>
          <xdr:col>22</xdr:col>
          <xdr:colOff>304800</xdr:colOff>
          <xdr:row>14</xdr:row>
          <xdr:rowOff>381000</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28575</xdr:rowOff>
        </xdr:from>
        <xdr:to>
          <xdr:col>24</xdr:col>
          <xdr:colOff>304800</xdr:colOff>
          <xdr:row>14</xdr:row>
          <xdr:rowOff>381000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xdr:row>
          <xdr:rowOff>28575</xdr:rowOff>
        </xdr:from>
        <xdr:to>
          <xdr:col>27</xdr:col>
          <xdr:colOff>19050</xdr:colOff>
          <xdr:row>14</xdr:row>
          <xdr:rowOff>381000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9525</xdr:rowOff>
        </xdr:from>
        <xdr:to>
          <xdr:col>18</xdr:col>
          <xdr:colOff>304800</xdr:colOff>
          <xdr:row>19</xdr:row>
          <xdr:rowOff>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9525</xdr:rowOff>
        </xdr:from>
        <xdr:to>
          <xdr:col>20</xdr:col>
          <xdr:colOff>304800</xdr:colOff>
          <xdr:row>19</xdr:row>
          <xdr:rowOff>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9525</xdr:rowOff>
        </xdr:from>
        <xdr:to>
          <xdr:col>22</xdr:col>
          <xdr:colOff>304800</xdr:colOff>
          <xdr:row>19</xdr:row>
          <xdr:rowOff>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9525</xdr:rowOff>
        </xdr:from>
        <xdr:to>
          <xdr:col>24</xdr:col>
          <xdr:colOff>304800</xdr:colOff>
          <xdr:row>19</xdr:row>
          <xdr:rowOff>0</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18</xdr:row>
          <xdr:rowOff>9525</xdr:rowOff>
        </xdr:from>
        <xdr:to>
          <xdr:col>27</xdr:col>
          <xdr:colOff>19050</xdr:colOff>
          <xdr:row>19</xdr:row>
          <xdr:rowOff>0</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0</xdr:rowOff>
        </xdr:from>
        <xdr:to>
          <xdr:col>27</xdr:col>
          <xdr:colOff>19050</xdr:colOff>
          <xdr:row>27</xdr:row>
          <xdr:rowOff>0</xdr:rowOff>
        </xdr:to>
        <xdr:sp macro="" textlink="">
          <xdr:nvSpPr>
            <xdr:cNvPr id="1114" name="Group Box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9525</xdr:rowOff>
        </xdr:from>
        <xdr:to>
          <xdr:col>19</xdr:col>
          <xdr:colOff>0</xdr:colOff>
          <xdr:row>26</xdr:row>
          <xdr:rowOff>381000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9525</xdr:rowOff>
        </xdr:from>
        <xdr:to>
          <xdr:col>21</xdr:col>
          <xdr:colOff>0</xdr:colOff>
          <xdr:row>26</xdr:row>
          <xdr:rowOff>381000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xdr:row>
          <xdr:rowOff>9525</xdr:rowOff>
        </xdr:from>
        <xdr:to>
          <xdr:col>23</xdr:col>
          <xdr:colOff>0</xdr:colOff>
          <xdr:row>26</xdr:row>
          <xdr:rowOff>381000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26</xdr:row>
          <xdr:rowOff>9525</xdr:rowOff>
        </xdr:from>
        <xdr:to>
          <xdr:col>25</xdr:col>
          <xdr:colOff>0</xdr:colOff>
          <xdr:row>26</xdr:row>
          <xdr:rowOff>381000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9525</xdr:rowOff>
        </xdr:from>
        <xdr:to>
          <xdr:col>27</xdr:col>
          <xdr:colOff>19050</xdr:colOff>
          <xdr:row>26</xdr:row>
          <xdr:rowOff>381000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0</xdr:rowOff>
        </xdr:from>
        <xdr:to>
          <xdr:col>27</xdr:col>
          <xdr:colOff>19050</xdr:colOff>
          <xdr:row>29</xdr:row>
          <xdr:rowOff>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9525</xdr:rowOff>
        </xdr:from>
        <xdr:to>
          <xdr:col>18</xdr:col>
          <xdr:colOff>304800</xdr:colOff>
          <xdr:row>29</xdr:row>
          <xdr:rowOff>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9525</xdr:rowOff>
        </xdr:from>
        <xdr:to>
          <xdr:col>20</xdr:col>
          <xdr:colOff>304800</xdr:colOff>
          <xdr:row>29</xdr:row>
          <xdr:rowOff>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28</xdr:row>
          <xdr:rowOff>9525</xdr:rowOff>
        </xdr:from>
        <xdr:to>
          <xdr:col>22</xdr:col>
          <xdr:colOff>304800</xdr:colOff>
          <xdr:row>29</xdr:row>
          <xdr:rowOff>0</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28</xdr:row>
          <xdr:rowOff>9525</xdr:rowOff>
        </xdr:from>
        <xdr:to>
          <xdr:col>24</xdr:col>
          <xdr:colOff>304800</xdr:colOff>
          <xdr:row>29</xdr:row>
          <xdr:rowOff>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xdr:row>
          <xdr:rowOff>9525</xdr:rowOff>
        </xdr:from>
        <xdr:to>
          <xdr:col>27</xdr:col>
          <xdr:colOff>19050</xdr:colOff>
          <xdr:row>29</xdr:row>
          <xdr:rowOff>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30</xdr:row>
          <xdr:rowOff>0</xdr:rowOff>
        </xdr:from>
        <xdr:to>
          <xdr:col>27</xdr:col>
          <xdr:colOff>19050</xdr:colOff>
          <xdr:row>32</xdr:row>
          <xdr:rowOff>0</xdr:rowOff>
        </xdr:to>
        <xdr:sp macro="" textlink="">
          <xdr:nvSpPr>
            <xdr:cNvPr id="1128" name="Group Box 104" hidden="1">
              <a:extLst>
                <a:ext uri="{63B3BB69-23CF-44E3-9099-C40C66FF867C}">
                  <a14:compatExt spid="_x0000_s1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114300</xdr:rowOff>
        </xdr:from>
        <xdr:to>
          <xdr:col>18</xdr:col>
          <xdr:colOff>304800</xdr:colOff>
          <xdr:row>31</xdr:row>
          <xdr:rowOff>200025</xdr:rowOff>
        </xdr:to>
        <xdr:sp macro="" textlink="">
          <xdr:nvSpPr>
            <xdr:cNvPr id="1129" name="Option Button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30</xdr:row>
          <xdr:rowOff>114300</xdr:rowOff>
        </xdr:from>
        <xdr:to>
          <xdr:col>20</xdr:col>
          <xdr:colOff>304800</xdr:colOff>
          <xdr:row>31</xdr:row>
          <xdr:rowOff>200025</xdr:rowOff>
        </xdr:to>
        <xdr:sp macro="" textlink="">
          <xdr:nvSpPr>
            <xdr:cNvPr id="1130" name="Option Button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30</xdr:row>
          <xdr:rowOff>114300</xdr:rowOff>
        </xdr:from>
        <xdr:to>
          <xdr:col>22</xdr:col>
          <xdr:colOff>304800</xdr:colOff>
          <xdr:row>31</xdr:row>
          <xdr:rowOff>200025</xdr:rowOff>
        </xdr:to>
        <xdr:sp macro="" textlink="">
          <xdr:nvSpPr>
            <xdr:cNvPr id="1131" name="Option Button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30</xdr:row>
          <xdr:rowOff>114300</xdr:rowOff>
        </xdr:from>
        <xdr:to>
          <xdr:col>24</xdr:col>
          <xdr:colOff>304800</xdr:colOff>
          <xdr:row>31</xdr:row>
          <xdr:rowOff>200025</xdr:rowOff>
        </xdr:to>
        <xdr:sp macro="" textlink="">
          <xdr:nvSpPr>
            <xdr:cNvPr id="1132" name="Option Button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30</xdr:row>
          <xdr:rowOff>114300</xdr:rowOff>
        </xdr:from>
        <xdr:to>
          <xdr:col>27</xdr:col>
          <xdr:colOff>19050</xdr:colOff>
          <xdr:row>31</xdr:row>
          <xdr:rowOff>200025</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33</xdr:row>
          <xdr:rowOff>0</xdr:rowOff>
        </xdr:from>
        <xdr:to>
          <xdr:col>27</xdr:col>
          <xdr:colOff>19050</xdr:colOff>
          <xdr:row>35</xdr:row>
          <xdr:rowOff>0</xdr:rowOff>
        </xdr:to>
        <xdr:sp macro="" textlink="">
          <xdr:nvSpPr>
            <xdr:cNvPr id="1134" name="Group Box 110" hidden="1">
              <a:extLst>
                <a:ext uri="{63B3BB69-23CF-44E3-9099-C40C66FF867C}">
                  <a14:compatExt spid="_x0000_s1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114300</xdr:rowOff>
        </xdr:from>
        <xdr:to>
          <xdr:col>18</xdr:col>
          <xdr:colOff>304800</xdr:colOff>
          <xdr:row>34</xdr:row>
          <xdr:rowOff>200025</xdr:rowOff>
        </xdr:to>
        <xdr:sp macro="" textlink="">
          <xdr:nvSpPr>
            <xdr:cNvPr id="1135" name="Option Button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114300</xdr:rowOff>
        </xdr:from>
        <xdr:to>
          <xdr:col>20</xdr:col>
          <xdr:colOff>304800</xdr:colOff>
          <xdr:row>34</xdr:row>
          <xdr:rowOff>200025</xdr:rowOff>
        </xdr:to>
        <xdr:sp macro="" textlink="">
          <xdr:nvSpPr>
            <xdr:cNvPr id="1136" name="Option Button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114300</xdr:rowOff>
        </xdr:from>
        <xdr:to>
          <xdr:col>22</xdr:col>
          <xdr:colOff>304800</xdr:colOff>
          <xdr:row>34</xdr:row>
          <xdr:rowOff>200025</xdr:rowOff>
        </xdr:to>
        <xdr:sp macro="" textlink="">
          <xdr:nvSpPr>
            <xdr:cNvPr id="1137" name="Option Button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114300</xdr:rowOff>
        </xdr:from>
        <xdr:to>
          <xdr:col>24</xdr:col>
          <xdr:colOff>304800</xdr:colOff>
          <xdr:row>34</xdr:row>
          <xdr:rowOff>200025</xdr:rowOff>
        </xdr:to>
        <xdr:sp macro="" textlink="">
          <xdr:nvSpPr>
            <xdr:cNvPr id="1138" name="Option Button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xdr:row>
          <xdr:rowOff>114300</xdr:rowOff>
        </xdr:from>
        <xdr:to>
          <xdr:col>27</xdr:col>
          <xdr:colOff>19050</xdr:colOff>
          <xdr:row>34</xdr:row>
          <xdr:rowOff>200025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38</xdr:row>
          <xdr:rowOff>0</xdr:rowOff>
        </xdr:from>
        <xdr:to>
          <xdr:col>27</xdr:col>
          <xdr:colOff>19050</xdr:colOff>
          <xdr:row>39</xdr:row>
          <xdr:rowOff>0</xdr:rowOff>
        </xdr:to>
        <xdr:sp macro="" textlink="">
          <xdr:nvSpPr>
            <xdr:cNvPr id="1140" name="Group Box 116" hidden="1">
              <a:extLst>
                <a:ext uri="{63B3BB69-23CF-44E3-9099-C40C66FF867C}">
                  <a14:compatExt spid="_x0000_s1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9525</xdr:rowOff>
        </xdr:from>
        <xdr:to>
          <xdr:col>18</xdr:col>
          <xdr:colOff>304800</xdr:colOff>
          <xdr:row>39</xdr:row>
          <xdr:rowOff>0</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9525</xdr:rowOff>
        </xdr:from>
        <xdr:to>
          <xdr:col>20</xdr:col>
          <xdr:colOff>304800</xdr:colOff>
          <xdr:row>39</xdr:row>
          <xdr:rowOff>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38</xdr:row>
          <xdr:rowOff>9525</xdr:rowOff>
        </xdr:from>
        <xdr:to>
          <xdr:col>22</xdr:col>
          <xdr:colOff>304800</xdr:colOff>
          <xdr:row>39</xdr:row>
          <xdr:rowOff>0</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38</xdr:row>
          <xdr:rowOff>9525</xdr:rowOff>
        </xdr:from>
        <xdr:to>
          <xdr:col>24</xdr:col>
          <xdr:colOff>304800</xdr:colOff>
          <xdr:row>39</xdr:row>
          <xdr:rowOff>0</xdr:rowOff>
        </xdr:to>
        <xdr:sp macro="" textlink="">
          <xdr:nvSpPr>
            <xdr:cNvPr id="1144" name="Option Button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9525</xdr:rowOff>
        </xdr:from>
        <xdr:to>
          <xdr:col>27</xdr:col>
          <xdr:colOff>19050</xdr:colOff>
          <xdr:row>39</xdr:row>
          <xdr:rowOff>0</xdr:rowOff>
        </xdr:to>
        <xdr:sp macro="" textlink="">
          <xdr:nvSpPr>
            <xdr:cNvPr id="1145" name="Option Button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40</xdr:row>
          <xdr:rowOff>0</xdr:rowOff>
        </xdr:from>
        <xdr:to>
          <xdr:col>27</xdr:col>
          <xdr:colOff>0</xdr:colOff>
          <xdr:row>41</xdr:row>
          <xdr:rowOff>9525</xdr:rowOff>
        </xdr:to>
        <xdr:sp macro="" textlink="">
          <xdr:nvSpPr>
            <xdr:cNvPr id="1146" name="Group Box 122" hidden="1">
              <a:extLst>
                <a:ext uri="{63B3BB69-23CF-44E3-9099-C40C66FF867C}">
                  <a14:compatExt spid="_x0000_s1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66675</xdr:rowOff>
        </xdr:from>
        <xdr:to>
          <xdr:col>18</xdr:col>
          <xdr:colOff>304800</xdr:colOff>
          <xdr:row>40</xdr:row>
          <xdr:rowOff>828675</xdr:rowOff>
        </xdr:to>
        <xdr:sp macro="" textlink="">
          <xdr:nvSpPr>
            <xdr:cNvPr id="1147" name="Option Button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40</xdr:row>
          <xdr:rowOff>66675</xdr:rowOff>
        </xdr:from>
        <xdr:to>
          <xdr:col>20</xdr:col>
          <xdr:colOff>304800</xdr:colOff>
          <xdr:row>40</xdr:row>
          <xdr:rowOff>828675</xdr:rowOff>
        </xdr:to>
        <xdr:sp macro="" textlink="">
          <xdr:nvSpPr>
            <xdr:cNvPr id="1148" name="Option Button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40</xdr:row>
          <xdr:rowOff>66675</xdr:rowOff>
        </xdr:from>
        <xdr:to>
          <xdr:col>22</xdr:col>
          <xdr:colOff>304800</xdr:colOff>
          <xdr:row>40</xdr:row>
          <xdr:rowOff>828675</xdr:rowOff>
        </xdr:to>
        <xdr:sp macro="" textlink="">
          <xdr:nvSpPr>
            <xdr:cNvPr id="1149" name="Option Button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40</xdr:row>
          <xdr:rowOff>66675</xdr:rowOff>
        </xdr:from>
        <xdr:to>
          <xdr:col>24</xdr:col>
          <xdr:colOff>304800</xdr:colOff>
          <xdr:row>40</xdr:row>
          <xdr:rowOff>828675</xdr:rowOff>
        </xdr:to>
        <xdr:sp macro="" textlink="">
          <xdr:nvSpPr>
            <xdr:cNvPr id="1150" name="Option Button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xdr:row>
          <xdr:rowOff>66675</xdr:rowOff>
        </xdr:from>
        <xdr:to>
          <xdr:col>27</xdr:col>
          <xdr:colOff>19050</xdr:colOff>
          <xdr:row>40</xdr:row>
          <xdr:rowOff>828675</xdr:rowOff>
        </xdr:to>
        <xdr:sp macro="" textlink="">
          <xdr:nvSpPr>
            <xdr:cNvPr id="1151" name="Option Button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44</xdr:row>
          <xdr:rowOff>0</xdr:rowOff>
        </xdr:from>
        <xdr:to>
          <xdr:col>27</xdr:col>
          <xdr:colOff>19050</xdr:colOff>
          <xdr:row>45</xdr:row>
          <xdr:rowOff>0</xdr:rowOff>
        </xdr:to>
        <xdr:sp macro="" textlink="">
          <xdr:nvSpPr>
            <xdr:cNvPr id="1152" name="Group Box 128" hidden="1">
              <a:extLst>
                <a:ext uri="{63B3BB69-23CF-44E3-9099-C40C66FF867C}">
                  <a14:compatExt spid="_x0000_s1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123825</xdr:rowOff>
        </xdr:from>
        <xdr:to>
          <xdr:col>18</xdr:col>
          <xdr:colOff>304800</xdr:colOff>
          <xdr:row>44</xdr:row>
          <xdr:rowOff>457200</xdr:rowOff>
        </xdr:to>
        <xdr:sp macro="" textlink="">
          <xdr:nvSpPr>
            <xdr:cNvPr id="1153" name="Option Button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44</xdr:row>
          <xdr:rowOff>114300</xdr:rowOff>
        </xdr:from>
        <xdr:to>
          <xdr:col>20</xdr:col>
          <xdr:colOff>304800</xdr:colOff>
          <xdr:row>44</xdr:row>
          <xdr:rowOff>457200</xdr:rowOff>
        </xdr:to>
        <xdr:sp macro="" textlink="">
          <xdr:nvSpPr>
            <xdr:cNvPr id="1154" name="Option Button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44</xdr:row>
          <xdr:rowOff>114300</xdr:rowOff>
        </xdr:from>
        <xdr:to>
          <xdr:col>22</xdr:col>
          <xdr:colOff>304800</xdr:colOff>
          <xdr:row>44</xdr:row>
          <xdr:rowOff>457200</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44</xdr:row>
          <xdr:rowOff>123825</xdr:rowOff>
        </xdr:from>
        <xdr:to>
          <xdr:col>24</xdr:col>
          <xdr:colOff>304800</xdr:colOff>
          <xdr:row>44</xdr:row>
          <xdr:rowOff>457200</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44</xdr:row>
          <xdr:rowOff>123825</xdr:rowOff>
        </xdr:from>
        <xdr:to>
          <xdr:col>27</xdr:col>
          <xdr:colOff>19050</xdr:colOff>
          <xdr:row>44</xdr:row>
          <xdr:rowOff>447675</xdr:rowOff>
        </xdr:to>
        <xdr:sp macro="" textlink="">
          <xdr:nvSpPr>
            <xdr:cNvPr id="1157" name="Option Button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46</xdr:row>
          <xdr:rowOff>0</xdr:rowOff>
        </xdr:from>
        <xdr:to>
          <xdr:col>27</xdr:col>
          <xdr:colOff>19050</xdr:colOff>
          <xdr:row>47</xdr:row>
          <xdr:rowOff>0</xdr:rowOff>
        </xdr:to>
        <xdr:sp macro="" textlink="">
          <xdr:nvSpPr>
            <xdr:cNvPr id="1158" name="Group Box 134" hidden="1">
              <a:extLst>
                <a:ext uri="{63B3BB69-23CF-44E3-9099-C40C66FF867C}">
                  <a14:compatExt spid="_x0000_s1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xdr:rowOff>
        </xdr:from>
        <xdr:to>
          <xdr:col>18</xdr:col>
          <xdr:colOff>304800</xdr:colOff>
          <xdr:row>46</xdr:row>
          <xdr:rowOff>381000</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9525</xdr:rowOff>
        </xdr:from>
        <xdr:to>
          <xdr:col>20</xdr:col>
          <xdr:colOff>304800</xdr:colOff>
          <xdr:row>46</xdr:row>
          <xdr:rowOff>381000</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9525</xdr:rowOff>
        </xdr:from>
        <xdr:to>
          <xdr:col>22</xdr:col>
          <xdr:colOff>304800</xdr:colOff>
          <xdr:row>46</xdr:row>
          <xdr:rowOff>381000</xdr:rowOff>
        </xdr:to>
        <xdr:sp macro="" textlink="">
          <xdr:nvSpPr>
            <xdr:cNvPr id="1161" name="Option Button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46</xdr:row>
          <xdr:rowOff>9525</xdr:rowOff>
        </xdr:from>
        <xdr:to>
          <xdr:col>24</xdr:col>
          <xdr:colOff>304800</xdr:colOff>
          <xdr:row>46</xdr:row>
          <xdr:rowOff>381000</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46</xdr:row>
          <xdr:rowOff>9525</xdr:rowOff>
        </xdr:from>
        <xdr:to>
          <xdr:col>27</xdr:col>
          <xdr:colOff>19050</xdr:colOff>
          <xdr:row>46</xdr:row>
          <xdr:rowOff>381000</xdr:rowOff>
        </xdr:to>
        <xdr:sp macro="" textlink="">
          <xdr:nvSpPr>
            <xdr:cNvPr id="1163" name="Option Button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0</xdr:rowOff>
        </xdr:from>
        <xdr:to>
          <xdr:col>27</xdr:col>
          <xdr:colOff>19050</xdr:colOff>
          <xdr:row>49</xdr:row>
          <xdr:rowOff>0</xdr:rowOff>
        </xdr:to>
        <xdr:sp macro="" textlink="">
          <xdr:nvSpPr>
            <xdr:cNvPr id="1164" name="Group Box 140" hidden="1">
              <a:extLst>
                <a:ext uri="{63B3BB69-23CF-44E3-9099-C40C66FF867C}">
                  <a14:compatExt spid="_x0000_s1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9525</xdr:rowOff>
        </xdr:from>
        <xdr:to>
          <xdr:col>18</xdr:col>
          <xdr:colOff>304800</xdr:colOff>
          <xdr:row>48</xdr:row>
          <xdr:rowOff>381000</xdr:rowOff>
        </xdr:to>
        <xdr:sp macro="" textlink="">
          <xdr:nvSpPr>
            <xdr:cNvPr id="1165" name="Option Button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48</xdr:row>
          <xdr:rowOff>9525</xdr:rowOff>
        </xdr:from>
        <xdr:to>
          <xdr:col>20</xdr:col>
          <xdr:colOff>304800</xdr:colOff>
          <xdr:row>48</xdr:row>
          <xdr:rowOff>381000</xdr:rowOff>
        </xdr:to>
        <xdr:sp macro="" textlink="">
          <xdr:nvSpPr>
            <xdr:cNvPr id="1166" name="Option Button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9525</xdr:rowOff>
        </xdr:from>
        <xdr:to>
          <xdr:col>22</xdr:col>
          <xdr:colOff>304800</xdr:colOff>
          <xdr:row>48</xdr:row>
          <xdr:rowOff>381000</xdr:rowOff>
        </xdr:to>
        <xdr:sp macro="" textlink="">
          <xdr:nvSpPr>
            <xdr:cNvPr id="1167" name="Option Button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9525</xdr:rowOff>
        </xdr:from>
        <xdr:to>
          <xdr:col>24</xdr:col>
          <xdr:colOff>304800</xdr:colOff>
          <xdr:row>48</xdr:row>
          <xdr:rowOff>381000</xdr:rowOff>
        </xdr:to>
        <xdr:sp macro="" textlink="">
          <xdr:nvSpPr>
            <xdr:cNvPr id="1168" name="Option Button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xdr:row>
          <xdr:rowOff>9525</xdr:rowOff>
        </xdr:from>
        <xdr:to>
          <xdr:col>27</xdr:col>
          <xdr:colOff>19050</xdr:colOff>
          <xdr:row>48</xdr:row>
          <xdr:rowOff>381000</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53</xdr:row>
          <xdr:rowOff>161925</xdr:rowOff>
        </xdr:from>
        <xdr:to>
          <xdr:col>27</xdr:col>
          <xdr:colOff>19050</xdr:colOff>
          <xdr:row>55</xdr:row>
          <xdr:rowOff>0</xdr:rowOff>
        </xdr:to>
        <xdr:sp macro="" textlink="">
          <xdr:nvSpPr>
            <xdr:cNvPr id="1170" name="Group Box 146" hidden="1">
              <a:extLst>
                <a:ext uri="{63B3BB69-23CF-44E3-9099-C40C66FF867C}">
                  <a14:compatExt spid="_x0000_s1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142875</xdr:rowOff>
        </xdr:from>
        <xdr:to>
          <xdr:col>18</xdr:col>
          <xdr:colOff>304800</xdr:colOff>
          <xdr:row>54</xdr:row>
          <xdr:rowOff>457200</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54</xdr:row>
          <xdr:rowOff>142875</xdr:rowOff>
        </xdr:from>
        <xdr:to>
          <xdr:col>20</xdr:col>
          <xdr:colOff>304800</xdr:colOff>
          <xdr:row>54</xdr:row>
          <xdr:rowOff>485775</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142875</xdr:rowOff>
        </xdr:from>
        <xdr:to>
          <xdr:col>22</xdr:col>
          <xdr:colOff>304800</xdr:colOff>
          <xdr:row>54</xdr:row>
          <xdr:rowOff>495300</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54</xdr:row>
          <xdr:rowOff>142875</xdr:rowOff>
        </xdr:from>
        <xdr:to>
          <xdr:col>24</xdr:col>
          <xdr:colOff>304800</xdr:colOff>
          <xdr:row>54</xdr:row>
          <xdr:rowOff>495300</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54</xdr:row>
          <xdr:rowOff>142875</xdr:rowOff>
        </xdr:from>
        <xdr:to>
          <xdr:col>27</xdr:col>
          <xdr:colOff>19050</xdr:colOff>
          <xdr:row>54</xdr:row>
          <xdr:rowOff>504825</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56</xdr:row>
          <xdr:rowOff>0</xdr:rowOff>
        </xdr:from>
        <xdr:to>
          <xdr:col>27</xdr:col>
          <xdr:colOff>19050</xdr:colOff>
          <xdr:row>57</xdr:row>
          <xdr:rowOff>9525</xdr:rowOff>
        </xdr:to>
        <xdr:sp macro="" textlink="">
          <xdr:nvSpPr>
            <xdr:cNvPr id="1176" name="Group Box 152" hidden="1">
              <a:extLst>
                <a:ext uri="{63B3BB69-23CF-44E3-9099-C40C66FF867C}">
                  <a14:compatExt spid="_x0000_s1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56</xdr:row>
          <xdr:rowOff>104775</xdr:rowOff>
        </xdr:from>
        <xdr:to>
          <xdr:col>18</xdr:col>
          <xdr:colOff>304800</xdr:colOff>
          <xdr:row>56</xdr:row>
          <xdr:rowOff>676275</xdr:rowOff>
        </xdr:to>
        <xdr:sp macro="" textlink="">
          <xdr:nvSpPr>
            <xdr:cNvPr id="1177" name="Option Button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104775</xdr:rowOff>
        </xdr:from>
        <xdr:to>
          <xdr:col>20</xdr:col>
          <xdr:colOff>304800</xdr:colOff>
          <xdr:row>56</xdr:row>
          <xdr:rowOff>676275</xdr:rowOff>
        </xdr:to>
        <xdr:sp macro="" textlink="">
          <xdr:nvSpPr>
            <xdr:cNvPr id="1178" name="Option Button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56</xdr:row>
          <xdr:rowOff>104775</xdr:rowOff>
        </xdr:from>
        <xdr:to>
          <xdr:col>22</xdr:col>
          <xdr:colOff>304800</xdr:colOff>
          <xdr:row>56</xdr:row>
          <xdr:rowOff>676275</xdr:rowOff>
        </xdr:to>
        <xdr:sp macro="" textlink="">
          <xdr:nvSpPr>
            <xdr:cNvPr id="1179" name="Option Button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56</xdr:row>
          <xdr:rowOff>104775</xdr:rowOff>
        </xdr:from>
        <xdr:to>
          <xdr:col>24</xdr:col>
          <xdr:colOff>304800</xdr:colOff>
          <xdr:row>56</xdr:row>
          <xdr:rowOff>676275</xdr:rowOff>
        </xdr:to>
        <xdr:sp macro="" textlink="">
          <xdr:nvSpPr>
            <xdr:cNvPr id="1180" name="Option Button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56</xdr:row>
          <xdr:rowOff>104775</xdr:rowOff>
        </xdr:from>
        <xdr:to>
          <xdr:col>27</xdr:col>
          <xdr:colOff>19050</xdr:colOff>
          <xdr:row>56</xdr:row>
          <xdr:rowOff>676275</xdr:rowOff>
        </xdr:to>
        <xdr:sp macro="" textlink="">
          <xdr:nvSpPr>
            <xdr:cNvPr id="1181" name="Option Button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58</xdr:row>
          <xdr:rowOff>0</xdr:rowOff>
        </xdr:from>
        <xdr:to>
          <xdr:col>27</xdr:col>
          <xdr:colOff>19050</xdr:colOff>
          <xdr:row>59</xdr:row>
          <xdr:rowOff>0</xdr:rowOff>
        </xdr:to>
        <xdr:sp macro="" textlink="">
          <xdr:nvSpPr>
            <xdr:cNvPr id="1182" name="Group Box 158" hidden="1">
              <a:extLst>
                <a:ext uri="{63B3BB69-23CF-44E3-9099-C40C66FF867C}">
                  <a14:compatExt spid="_x0000_s1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58</xdr:row>
          <xdr:rowOff>104775</xdr:rowOff>
        </xdr:from>
        <xdr:to>
          <xdr:col>18</xdr:col>
          <xdr:colOff>304800</xdr:colOff>
          <xdr:row>58</xdr:row>
          <xdr:rowOff>485775</xdr:rowOff>
        </xdr:to>
        <xdr:sp macro="" textlink="">
          <xdr:nvSpPr>
            <xdr:cNvPr id="1183" name="Option Button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104775</xdr:rowOff>
        </xdr:from>
        <xdr:to>
          <xdr:col>20</xdr:col>
          <xdr:colOff>304800</xdr:colOff>
          <xdr:row>58</xdr:row>
          <xdr:rowOff>485775</xdr:rowOff>
        </xdr:to>
        <xdr:sp macro="" textlink="">
          <xdr:nvSpPr>
            <xdr:cNvPr id="1184" name="Option Button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58</xdr:row>
          <xdr:rowOff>104775</xdr:rowOff>
        </xdr:from>
        <xdr:to>
          <xdr:col>22</xdr:col>
          <xdr:colOff>304800</xdr:colOff>
          <xdr:row>58</xdr:row>
          <xdr:rowOff>485775</xdr:rowOff>
        </xdr:to>
        <xdr:sp macro="" textlink="">
          <xdr:nvSpPr>
            <xdr:cNvPr id="1185" name="Option Button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58</xdr:row>
          <xdr:rowOff>104775</xdr:rowOff>
        </xdr:from>
        <xdr:to>
          <xdr:col>24</xdr:col>
          <xdr:colOff>304800</xdr:colOff>
          <xdr:row>58</xdr:row>
          <xdr:rowOff>485775</xdr:rowOff>
        </xdr:to>
        <xdr:sp macro="" textlink="">
          <xdr:nvSpPr>
            <xdr:cNvPr id="1186" name="Option Button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58</xdr:row>
          <xdr:rowOff>104775</xdr:rowOff>
        </xdr:from>
        <xdr:to>
          <xdr:col>27</xdr:col>
          <xdr:colOff>19050</xdr:colOff>
          <xdr:row>58</xdr:row>
          <xdr:rowOff>485775</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62</xdr:row>
          <xdr:rowOff>0</xdr:rowOff>
        </xdr:from>
        <xdr:to>
          <xdr:col>27</xdr:col>
          <xdr:colOff>19050</xdr:colOff>
          <xdr:row>63</xdr:row>
          <xdr:rowOff>0</xdr:rowOff>
        </xdr:to>
        <xdr:sp macro="" textlink="">
          <xdr:nvSpPr>
            <xdr:cNvPr id="1188" name="Group Box 164" hidden="1">
              <a:extLst>
                <a:ext uri="{63B3BB69-23CF-44E3-9099-C40C66FF867C}">
                  <a14:compatExt spid="_x0000_s1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62</xdr:row>
          <xdr:rowOff>200025</xdr:rowOff>
        </xdr:from>
        <xdr:to>
          <xdr:col>18</xdr:col>
          <xdr:colOff>304800</xdr:colOff>
          <xdr:row>62</xdr:row>
          <xdr:rowOff>571500</xdr:rowOff>
        </xdr:to>
        <xdr:sp macro="" textlink="">
          <xdr:nvSpPr>
            <xdr:cNvPr id="1189" name="Option Button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200025</xdr:rowOff>
        </xdr:from>
        <xdr:to>
          <xdr:col>20</xdr:col>
          <xdr:colOff>304800</xdr:colOff>
          <xdr:row>62</xdr:row>
          <xdr:rowOff>571500</xdr:rowOff>
        </xdr:to>
        <xdr:sp macro="" textlink="">
          <xdr:nvSpPr>
            <xdr:cNvPr id="1190" name="Option Button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200025</xdr:rowOff>
        </xdr:from>
        <xdr:to>
          <xdr:col>22</xdr:col>
          <xdr:colOff>304800</xdr:colOff>
          <xdr:row>62</xdr:row>
          <xdr:rowOff>571500</xdr:rowOff>
        </xdr:to>
        <xdr:sp macro="" textlink="">
          <xdr:nvSpPr>
            <xdr:cNvPr id="1191" name="Option Button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62</xdr:row>
          <xdr:rowOff>200025</xdr:rowOff>
        </xdr:from>
        <xdr:to>
          <xdr:col>24</xdr:col>
          <xdr:colOff>304800</xdr:colOff>
          <xdr:row>62</xdr:row>
          <xdr:rowOff>571500</xdr:rowOff>
        </xdr:to>
        <xdr:sp macro="" textlink="">
          <xdr:nvSpPr>
            <xdr:cNvPr id="1192" name="Option Button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62</xdr:row>
          <xdr:rowOff>200025</xdr:rowOff>
        </xdr:from>
        <xdr:to>
          <xdr:col>27</xdr:col>
          <xdr:colOff>19050</xdr:colOff>
          <xdr:row>62</xdr:row>
          <xdr:rowOff>571500</xdr:rowOff>
        </xdr:to>
        <xdr:sp macro="" textlink="">
          <xdr:nvSpPr>
            <xdr:cNvPr id="1193" name="Option Button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0</xdr:rowOff>
        </xdr:from>
        <xdr:to>
          <xdr:col>27</xdr:col>
          <xdr:colOff>19050</xdr:colOff>
          <xdr:row>21</xdr:row>
          <xdr:rowOff>0</xdr:rowOff>
        </xdr:to>
        <xdr:sp macro="" textlink="">
          <xdr:nvSpPr>
            <xdr:cNvPr id="1302" name="Group Box 278" hidden="1">
              <a:extLst>
                <a:ext uri="{63B3BB69-23CF-44E3-9099-C40C66FF867C}">
                  <a14:compatExt spid="_x0000_s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9525</xdr:rowOff>
        </xdr:from>
        <xdr:to>
          <xdr:col>18</xdr:col>
          <xdr:colOff>304800</xdr:colOff>
          <xdr:row>21</xdr:row>
          <xdr:rowOff>0</xdr:rowOff>
        </xdr:to>
        <xdr:sp macro="" textlink="">
          <xdr:nvSpPr>
            <xdr:cNvPr id="1303" name="Option Button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9525</xdr:rowOff>
        </xdr:from>
        <xdr:to>
          <xdr:col>20</xdr:col>
          <xdr:colOff>304800</xdr:colOff>
          <xdr:row>21</xdr:row>
          <xdr:rowOff>0</xdr:rowOff>
        </xdr:to>
        <xdr:sp macro="" textlink="">
          <xdr:nvSpPr>
            <xdr:cNvPr id="1304" name="Option Button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9525</xdr:rowOff>
        </xdr:from>
        <xdr:to>
          <xdr:col>22</xdr:col>
          <xdr:colOff>304800</xdr:colOff>
          <xdr:row>21</xdr:row>
          <xdr:rowOff>0</xdr:rowOff>
        </xdr:to>
        <xdr:sp macro="" textlink="">
          <xdr:nvSpPr>
            <xdr:cNvPr id="1305" name="Option Button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9525</xdr:rowOff>
        </xdr:from>
        <xdr:to>
          <xdr:col>24</xdr:col>
          <xdr:colOff>304800</xdr:colOff>
          <xdr:row>21</xdr:row>
          <xdr:rowOff>0</xdr:rowOff>
        </xdr:to>
        <xdr:sp macro="" textlink="">
          <xdr:nvSpPr>
            <xdr:cNvPr id="1306" name="Option Button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9525</xdr:rowOff>
        </xdr:from>
        <xdr:to>
          <xdr:col>27</xdr:col>
          <xdr:colOff>19050</xdr:colOff>
          <xdr:row>21</xdr:row>
          <xdr:rowOff>0</xdr:rowOff>
        </xdr:to>
        <xdr:sp macro="" textlink="">
          <xdr:nvSpPr>
            <xdr:cNvPr id="1307" name="Option Button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22</xdr:row>
          <xdr:rowOff>0</xdr:rowOff>
        </xdr:from>
        <xdr:to>
          <xdr:col>27</xdr:col>
          <xdr:colOff>19050</xdr:colOff>
          <xdr:row>23</xdr:row>
          <xdr:rowOff>0</xdr:rowOff>
        </xdr:to>
        <xdr:sp macro="" textlink="">
          <xdr:nvSpPr>
            <xdr:cNvPr id="1308" name="Group Box 284" hidden="1">
              <a:extLst>
                <a:ext uri="{63B3BB69-23CF-44E3-9099-C40C66FF867C}">
                  <a14:compatExt spid="_x0000_s13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9525</xdr:rowOff>
        </xdr:from>
        <xdr:to>
          <xdr:col>18</xdr:col>
          <xdr:colOff>304800</xdr:colOff>
          <xdr:row>23</xdr:row>
          <xdr:rowOff>0</xdr:rowOff>
        </xdr:to>
        <xdr:sp macro="" textlink="">
          <xdr:nvSpPr>
            <xdr:cNvPr id="1309" name="Option Button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9525</xdr:rowOff>
        </xdr:from>
        <xdr:to>
          <xdr:col>20</xdr:col>
          <xdr:colOff>304800</xdr:colOff>
          <xdr:row>23</xdr:row>
          <xdr:rowOff>0</xdr:rowOff>
        </xdr:to>
        <xdr:sp macro="" textlink="">
          <xdr:nvSpPr>
            <xdr:cNvPr id="1310" name="Option Button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9525</xdr:rowOff>
        </xdr:from>
        <xdr:to>
          <xdr:col>22</xdr:col>
          <xdr:colOff>304800</xdr:colOff>
          <xdr:row>23</xdr:row>
          <xdr:rowOff>0</xdr:rowOff>
        </xdr:to>
        <xdr:sp macro="" textlink="">
          <xdr:nvSpPr>
            <xdr:cNvPr id="1311" name="Option Button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9525</xdr:rowOff>
        </xdr:from>
        <xdr:to>
          <xdr:col>24</xdr:col>
          <xdr:colOff>304800</xdr:colOff>
          <xdr:row>23</xdr:row>
          <xdr:rowOff>0</xdr:rowOff>
        </xdr:to>
        <xdr:sp macro="" textlink="">
          <xdr:nvSpPr>
            <xdr:cNvPr id="1312" name="Option Button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22</xdr:row>
          <xdr:rowOff>9525</xdr:rowOff>
        </xdr:from>
        <xdr:to>
          <xdr:col>27</xdr:col>
          <xdr:colOff>19050</xdr:colOff>
          <xdr:row>23</xdr:row>
          <xdr:rowOff>0</xdr:rowOff>
        </xdr:to>
        <xdr:sp macro="" textlink="">
          <xdr:nvSpPr>
            <xdr:cNvPr id="1313" name="Option Button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50</xdr:row>
          <xdr:rowOff>0</xdr:rowOff>
        </xdr:from>
        <xdr:to>
          <xdr:col>27</xdr:col>
          <xdr:colOff>19050</xdr:colOff>
          <xdr:row>51</xdr:row>
          <xdr:rowOff>0</xdr:rowOff>
        </xdr:to>
        <xdr:sp macro="" textlink="">
          <xdr:nvSpPr>
            <xdr:cNvPr id="1314" name="Group Box 290" hidden="1">
              <a:extLst>
                <a:ext uri="{63B3BB69-23CF-44E3-9099-C40C66FF867C}">
                  <a14:compatExt spid="_x0000_s13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104775</xdr:rowOff>
        </xdr:from>
        <xdr:to>
          <xdr:col>18</xdr:col>
          <xdr:colOff>304800</xdr:colOff>
          <xdr:row>50</xdr:row>
          <xdr:rowOff>485775</xdr:rowOff>
        </xdr:to>
        <xdr:sp macro="" textlink="">
          <xdr:nvSpPr>
            <xdr:cNvPr id="1315" name="Option Button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104775</xdr:rowOff>
        </xdr:from>
        <xdr:to>
          <xdr:col>20</xdr:col>
          <xdr:colOff>304800</xdr:colOff>
          <xdr:row>50</xdr:row>
          <xdr:rowOff>485775</xdr:rowOff>
        </xdr:to>
        <xdr:sp macro="" textlink="">
          <xdr:nvSpPr>
            <xdr:cNvPr id="1316" name="Option Button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104775</xdr:rowOff>
        </xdr:from>
        <xdr:to>
          <xdr:col>22</xdr:col>
          <xdr:colOff>304800</xdr:colOff>
          <xdr:row>50</xdr:row>
          <xdr:rowOff>485775</xdr:rowOff>
        </xdr:to>
        <xdr:sp macro="" textlink="">
          <xdr:nvSpPr>
            <xdr:cNvPr id="1317" name="Option Button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50</xdr:row>
          <xdr:rowOff>104775</xdr:rowOff>
        </xdr:from>
        <xdr:to>
          <xdr:col>24</xdr:col>
          <xdr:colOff>304800</xdr:colOff>
          <xdr:row>50</xdr:row>
          <xdr:rowOff>485775</xdr:rowOff>
        </xdr:to>
        <xdr:sp macro="" textlink="">
          <xdr:nvSpPr>
            <xdr:cNvPr id="1318" name="Option Button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50</xdr:row>
          <xdr:rowOff>104775</xdr:rowOff>
        </xdr:from>
        <xdr:to>
          <xdr:col>27</xdr:col>
          <xdr:colOff>19050</xdr:colOff>
          <xdr:row>50</xdr:row>
          <xdr:rowOff>485775</xdr:rowOff>
        </xdr:to>
        <xdr:sp macro="" textlink="">
          <xdr:nvSpPr>
            <xdr:cNvPr id="1319" name="Option Button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60</xdr:row>
          <xdr:rowOff>0</xdr:rowOff>
        </xdr:from>
        <xdr:to>
          <xdr:col>27</xdr:col>
          <xdr:colOff>19050</xdr:colOff>
          <xdr:row>61</xdr:row>
          <xdr:rowOff>0</xdr:rowOff>
        </xdr:to>
        <xdr:sp macro="" textlink="">
          <xdr:nvSpPr>
            <xdr:cNvPr id="1322" name="Group Box 298" hidden="1">
              <a:extLst>
                <a:ext uri="{63B3BB69-23CF-44E3-9099-C40C66FF867C}">
                  <a14:compatExt spid="_x0000_s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9525</xdr:rowOff>
        </xdr:from>
        <xdr:to>
          <xdr:col>18</xdr:col>
          <xdr:colOff>304800</xdr:colOff>
          <xdr:row>60</xdr:row>
          <xdr:rowOff>381000</xdr:rowOff>
        </xdr:to>
        <xdr:sp macro="" textlink="">
          <xdr:nvSpPr>
            <xdr:cNvPr id="1323" name="Option Button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60</xdr:row>
          <xdr:rowOff>9525</xdr:rowOff>
        </xdr:from>
        <xdr:to>
          <xdr:col>20</xdr:col>
          <xdr:colOff>304800</xdr:colOff>
          <xdr:row>60</xdr:row>
          <xdr:rowOff>381000</xdr:rowOff>
        </xdr:to>
        <xdr:sp macro="" textlink="">
          <xdr:nvSpPr>
            <xdr:cNvPr id="1324" name="Option Button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60</xdr:row>
          <xdr:rowOff>9525</xdr:rowOff>
        </xdr:from>
        <xdr:to>
          <xdr:col>22</xdr:col>
          <xdr:colOff>304800</xdr:colOff>
          <xdr:row>60</xdr:row>
          <xdr:rowOff>381000</xdr:rowOff>
        </xdr:to>
        <xdr:sp macro="" textlink="">
          <xdr:nvSpPr>
            <xdr:cNvPr id="1325" name="Option Button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60</xdr:row>
          <xdr:rowOff>9525</xdr:rowOff>
        </xdr:from>
        <xdr:to>
          <xdr:col>24</xdr:col>
          <xdr:colOff>304800</xdr:colOff>
          <xdr:row>60</xdr:row>
          <xdr:rowOff>381000</xdr:rowOff>
        </xdr:to>
        <xdr:sp macro="" textlink="">
          <xdr:nvSpPr>
            <xdr:cNvPr id="1326" name="Option Button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60</xdr:row>
          <xdr:rowOff>9525</xdr:rowOff>
        </xdr:from>
        <xdr:to>
          <xdr:col>27</xdr:col>
          <xdr:colOff>19050</xdr:colOff>
          <xdr:row>60</xdr:row>
          <xdr:rowOff>381000</xdr:rowOff>
        </xdr:to>
        <xdr:sp macro="" textlink="">
          <xdr:nvSpPr>
            <xdr:cNvPr id="1327" name="Option Button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28574</xdr:colOff>
      <xdr:row>14</xdr:row>
      <xdr:rowOff>85725</xdr:rowOff>
    </xdr:from>
    <xdr:to>
      <xdr:col>16</xdr:col>
      <xdr:colOff>47623</xdr:colOff>
      <xdr:row>14</xdr:row>
      <xdr:rowOff>171451</xdr:rowOff>
    </xdr:to>
    <xdr:sp macro="" textlink="">
      <xdr:nvSpPr>
        <xdr:cNvPr id="172" name="Rounded Rectangular Callout 171"/>
        <xdr:cNvSpPr/>
      </xdr:nvSpPr>
      <xdr:spPr>
        <a:xfrm rot="10800000">
          <a:off x="5143499" y="3200400"/>
          <a:ext cx="85724" cy="85726"/>
        </a:xfrm>
        <a:prstGeom prst="wedgeRoundRectCallout">
          <a:avLst>
            <a:gd name="adj1" fmla="val 45859"/>
            <a:gd name="adj2" fmla="val 158306"/>
            <a:gd name="adj3" fmla="val 16667"/>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31</xdr:row>
      <xdr:rowOff>76200</xdr:rowOff>
    </xdr:from>
    <xdr:to>
      <xdr:col>16</xdr:col>
      <xdr:colOff>47624</xdr:colOff>
      <xdr:row>31</xdr:row>
      <xdr:rowOff>161926</xdr:rowOff>
    </xdr:to>
    <xdr:sp macro="" textlink="">
      <xdr:nvSpPr>
        <xdr:cNvPr id="173" name="Rounded Rectangular Callout 172"/>
        <xdr:cNvSpPr/>
      </xdr:nvSpPr>
      <xdr:spPr>
        <a:xfrm rot="10800000">
          <a:off x="5143500" y="85725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15</xdr:col>
      <xdr:colOff>28575</xdr:colOff>
      <xdr:row>34</xdr:row>
      <xdr:rowOff>76200</xdr:rowOff>
    </xdr:from>
    <xdr:to>
      <xdr:col>16</xdr:col>
      <xdr:colOff>47624</xdr:colOff>
      <xdr:row>34</xdr:row>
      <xdr:rowOff>161926</xdr:rowOff>
    </xdr:to>
    <xdr:sp macro="" textlink="">
      <xdr:nvSpPr>
        <xdr:cNvPr id="175" name="Rounded Rectangular Callout 174"/>
        <xdr:cNvSpPr/>
      </xdr:nvSpPr>
      <xdr:spPr>
        <a:xfrm rot="10800000">
          <a:off x="5143500" y="93154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26</xdr:row>
      <xdr:rowOff>85725</xdr:rowOff>
    </xdr:from>
    <xdr:to>
      <xdr:col>7</xdr:col>
      <xdr:colOff>180974</xdr:colOff>
      <xdr:row>26</xdr:row>
      <xdr:rowOff>162878</xdr:rowOff>
    </xdr:to>
    <xdr:sp macro="" textlink="">
      <xdr:nvSpPr>
        <xdr:cNvPr id="176" name="Rounded Rectangular Callout 175"/>
        <xdr:cNvSpPr/>
      </xdr:nvSpPr>
      <xdr:spPr>
        <a:xfrm rot="10800000">
          <a:off x="619125" y="58197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46</xdr:row>
      <xdr:rowOff>85725</xdr:rowOff>
    </xdr:from>
    <xdr:to>
      <xdr:col>7</xdr:col>
      <xdr:colOff>180974</xdr:colOff>
      <xdr:row>46</xdr:row>
      <xdr:rowOff>162878</xdr:rowOff>
    </xdr:to>
    <xdr:sp macro="" textlink="">
      <xdr:nvSpPr>
        <xdr:cNvPr id="177" name="Rounded Rectangular Callout 176"/>
        <xdr:cNvSpPr/>
      </xdr:nvSpPr>
      <xdr:spPr>
        <a:xfrm rot="10800000">
          <a:off x="619125" y="121062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48</xdr:row>
      <xdr:rowOff>85725</xdr:rowOff>
    </xdr:from>
    <xdr:to>
      <xdr:col>7</xdr:col>
      <xdr:colOff>180974</xdr:colOff>
      <xdr:row>48</xdr:row>
      <xdr:rowOff>162878</xdr:rowOff>
    </xdr:to>
    <xdr:sp macro="" textlink="">
      <xdr:nvSpPr>
        <xdr:cNvPr id="178" name="Rounded Rectangular Callout 177"/>
        <xdr:cNvSpPr/>
      </xdr:nvSpPr>
      <xdr:spPr>
        <a:xfrm rot="10800000">
          <a:off x="619125" y="121062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50</xdr:row>
      <xdr:rowOff>85725</xdr:rowOff>
    </xdr:from>
    <xdr:to>
      <xdr:col>7</xdr:col>
      <xdr:colOff>180974</xdr:colOff>
      <xdr:row>50</xdr:row>
      <xdr:rowOff>162878</xdr:rowOff>
    </xdr:to>
    <xdr:sp macro="" textlink="">
      <xdr:nvSpPr>
        <xdr:cNvPr id="179" name="Rounded Rectangular Callout 178"/>
        <xdr:cNvSpPr/>
      </xdr:nvSpPr>
      <xdr:spPr>
        <a:xfrm rot="10800000">
          <a:off x="619125" y="132111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54</xdr:row>
      <xdr:rowOff>85725</xdr:rowOff>
    </xdr:from>
    <xdr:to>
      <xdr:col>7</xdr:col>
      <xdr:colOff>180974</xdr:colOff>
      <xdr:row>54</xdr:row>
      <xdr:rowOff>162878</xdr:rowOff>
    </xdr:to>
    <xdr:sp macro="" textlink="">
      <xdr:nvSpPr>
        <xdr:cNvPr id="180" name="Rounded Rectangular Callout 179"/>
        <xdr:cNvSpPr/>
      </xdr:nvSpPr>
      <xdr:spPr>
        <a:xfrm rot="10800000">
          <a:off x="619125" y="137636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56</xdr:row>
      <xdr:rowOff>85725</xdr:rowOff>
    </xdr:from>
    <xdr:to>
      <xdr:col>7</xdr:col>
      <xdr:colOff>180974</xdr:colOff>
      <xdr:row>56</xdr:row>
      <xdr:rowOff>162878</xdr:rowOff>
    </xdr:to>
    <xdr:sp macro="" textlink="">
      <xdr:nvSpPr>
        <xdr:cNvPr id="181" name="Rounded Rectangular Callout 180"/>
        <xdr:cNvSpPr/>
      </xdr:nvSpPr>
      <xdr:spPr>
        <a:xfrm rot="10800000">
          <a:off x="619125" y="146399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58</xdr:row>
      <xdr:rowOff>85725</xdr:rowOff>
    </xdr:from>
    <xdr:to>
      <xdr:col>7</xdr:col>
      <xdr:colOff>180974</xdr:colOff>
      <xdr:row>58</xdr:row>
      <xdr:rowOff>162878</xdr:rowOff>
    </xdr:to>
    <xdr:sp macro="" textlink="">
      <xdr:nvSpPr>
        <xdr:cNvPr id="182" name="Rounded Rectangular Callout 181"/>
        <xdr:cNvSpPr/>
      </xdr:nvSpPr>
      <xdr:spPr>
        <a:xfrm rot="10800000">
          <a:off x="619125" y="132111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60</xdr:row>
      <xdr:rowOff>85725</xdr:rowOff>
    </xdr:from>
    <xdr:to>
      <xdr:col>7</xdr:col>
      <xdr:colOff>180974</xdr:colOff>
      <xdr:row>60</xdr:row>
      <xdr:rowOff>162878</xdr:rowOff>
    </xdr:to>
    <xdr:sp macro="" textlink="">
      <xdr:nvSpPr>
        <xdr:cNvPr id="183" name="Rounded Rectangular Callout 182"/>
        <xdr:cNvSpPr/>
      </xdr:nvSpPr>
      <xdr:spPr>
        <a:xfrm rot="10800000">
          <a:off x="619125" y="151923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xdr:from>
      <xdr:col>7</xdr:col>
      <xdr:colOff>104775</xdr:colOff>
      <xdr:row>62</xdr:row>
      <xdr:rowOff>85725</xdr:rowOff>
    </xdr:from>
    <xdr:to>
      <xdr:col>7</xdr:col>
      <xdr:colOff>180974</xdr:colOff>
      <xdr:row>62</xdr:row>
      <xdr:rowOff>162878</xdr:rowOff>
    </xdr:to>
    <xdr:sp macro="" textlink="">
      <xdr:nvSpPr>
        <xdr:cNvPr id="184" name="Rounded Rectangular Callout 183"/>
        <xdr:cNvSpPr/>
      </xdr:nvSpPr>
      <xdr:spPr>
        <a:xfrm rot="10800000">
          <a:off x="619125" y="159353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endParaRPr lang="fr-CH"/>
        </a:p>
      </xdr:txBody>
    </xdr:sp>
    <xdr:clientData/>
  </xdr:twoCellAnchor>
  <xdr:twoCellAnchor editAs="oneCell">
    <xdr:from>
      <xdr:col>14</xdr:col>
      <xdr:colOff>114300</xdr:colOff>
      <xdr:row>1</xdr:row>
      <xdr:rowOff>95250</xdr:rowOff>
    </xdr:from>
    <xdr:to>
      <xdr:col>14</xdr:col>
      <xdr:colOff>676275</xdr:colOff>
      <xdr:row>3</xdr:row>
      <xdr:rowOff>123825</xdr:rowOff>
    </xdr:to>
    <xdr:pic>
      <xdr:nvPicPr>
        <xdr:cNvPr id="1465" name="Picture 184" descr="UN-REDD_full_logo_SP.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266700"/>
          <a:ext cx="561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704836</xdr:colOff>
      <xdr:row>1</xdr:row>
      <xdr:rowOff>85725</xdr:rowOff>
    </xdr:from>
    <xdr:to>
      <xdr:col>21</xdr:col>
      <xdr:colOff>133350</xdr:colOff>
      <xdr:row>3</xdr:row>
      <xdr:rowOff>120473</xdr:rowOff>
    </xdr:to>
    <xdr:sp macro="" textlink="">
      <xdr:nvSpPr>
        <xdr:cNvPr id="187" name="Rectangle 186"/>
        <xdr:cNvSpPr/>
      </xdr:nvSpPr>
      <xdr:spPr>
        <a:xfrm>
          <a:off x="2266936" y="257175"/>
          <a:ext cx="52768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Herramienta del Programa ONU-REDD para el Enfoque sobre salvaguardas a nivel de país </a:t>
          </a:r>
          <a:br>
            <a:rPr lang="es-ES_tradnl" sz="1000" b="1">
              <a:solidFill>
                <a:schemeClr val="tx1">
                  <a:lumMod val="65000"/>
                  <a:lumOff val="35000"/>
                </a:schemeClr>
              </a:solidFill>
            </a:rPr>
          </a:br>
          <a:r>
            <a:rPr lang="es-ES_tradnl" sz="1000" b="1">
              <a:solidFill>
                <a:schemeClr val="tx1">
                  <a:lumMod val="65000"/>
                  <a:lumOff val="35000"/>
                </a:schemeClr>
              </a:solidFill>
            </a:rPr>
            <a:t>(CAST, por sus siglas en inglés)</a:t>
          </a:r>
          <a:endParaRPr lang="en-US" sz="1000" b="1">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257175</xdr:colOff>
      <xdr:row>248</xdr:row>
      <xdr:rowOff>47625</xdr:rowOff>
    </xdr:from>
    <xdr:to>
      <xdr:col>14</xdr:col>
      <xdr:colOff>304801</xdr:colOff>
      <xdr:row>250</xdr:row>
      <xdr:rowOff>57150</xdr:rowOff>
    </xdr:to>
    <xdr:sp macro="" textlink="">
      <xdr:nvSpPr>
        <xdr:cNvPr id="2" name="Rounded Rectangle 1">
          <a:hlinkClick xmlns:r="http://schemas.openxmlformats.org/officeDocument/2006/relationships" r:id="rId1"/>
        </xdr:cNvPr>
        <xdr:cNvSpPr/>
      </xdr:nvSpPr>
      <xdr:spPr>
        <a:xfrm>
          <a:off x="3200400" y="52920900"/>
          <a:ext cx="4000501"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Continuar con "Establecimiento</a:t>
          </a:r>
          <a:r>
            <a:rPr lang="en-US" sz="1400" b="0" cap="none" spc="0" baseline="0">
              <a:ln>
                <a:noFill/>
              </a:ln>
              <a:solidFill>
                <a:schemeClr val="bg1"/>
              </a:solidFill>
              <a:effectLst/>
              <a:latin typeface="Constantia" pitchFamily="18" charset="0"/>
            </a:rPr>
            <a:t> de prioridades</a:t>
          </a:r>
          <a:r>
            <a:rPr lang="en-US" sz="1400" b="0" cap="none" spc="0">
              <a:ln>
                <a:noFill/>
              </a:ln>
              <a:solidFill>
                <a:schemeClr val="bg1"/>
              </a:solidFill>
              <a:effectLst/>
              <a:latin typeface="Constantia" pitchFamily="18" charset="0"/>
            </a:rPr>
            <a:t>"</a:t>
          </a:r>
        </a:p>
      </xdr:txBody>
    </xdr:sp>
    <xdr:clientData/>
  </xdr:twoCellAnchor>
  <xdr:twoCellAnchor>
    <xdr:from>
      <xdr:col>3</xdr:col>
      <xdr:colOff>19048</xdr:colOff>
      <xdr:row>248</xdr:row>
      <xdr:rowOff>47625</xdr:rowOff>
    </xdr:from>
    <xdr:to>
      <xdr:col>6</xdr:col>
      <xdr:colOff>314497</xdr:colOff>
      <xdr:row>250</xdr:row>
      <xdr:rowOff>57150</xdr:rowOff>
    </xdr:to>
    <xdr:sp macro="" textlink="">
      <xdr:nvSpPr>
        <xdr:cNvPr id="4" name="Rounded Rectangle 3">
          <a:hlinkClick xmlns:r="http://schemas.openxmlformats.org/officeDocument/2006/relationships" r:id="rId2"/>
        </xdr:cNvPr>
        <xdr:cNvSpPr/>
      </xdr:nvSpPr>
      <xdr:spPr>
        <a:xfrm>
          <a:off x="561973" y="52920900"/>
          <a:ext cx="2105027"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Volver</a:t>
          </a:r>
          <a:r>
            <a:rPr lang="en-US" sz="1400" b="0" cap="none" spc="0" baseline="0">
              <a:ln>
                <a:noFill/>
              </a:ln>
              <a:solidFill>
                <a:schemeClr val="bg1"/>
              </a:solidFill>
              <a:effectLst/>
              <a:latin typeface="Constantia" pitchFamily="18" charset="0"/>
            </a:rPr>
            <a:t> a</a:t>
          </a:r>
          <a:r>
            <a:rPr lang="en-US" sz="1400" b="0" cap="none" spc="0">
              <a:ln>
                <a:noFill/>
              </a:ln>
              <a:solidFill>
                <a:schemeClr val="bg1"/>
              </a:solidFill>
              <a:effectLst/>
              <a:latin typeface="Constantia" pitchFamily="18" charset="0"/>
            </a:rPr>
            <a:t> "Identificación"</a:t>
          </a:r>
        </a:p>
      </xdr:txBody>
    </xdr:sp>
    <xdr:clientData/>
  </xdr:twoCellAnchor>
  <xdr:twoCellAnchor>
    <xdr:from>
      <xdr:col>3</xdr:col>
      <xdr:colOff>57150</xdr:colOff>
      <xdr:row>1</xdr:row>
      <xdr:rowOff>85725</xdr:rowOff>
    </xdr:from>
    <xdr:to>
      <xdr:col>13</xdr:col>
      <xdr:colOff>28575</xdr:colOff>
      <xdr:row>3</xdr:row>
      <xdr:rowOff>123825</xdr:rowOff>
    </xdr:to>
    <xdr:grpSp>
      <xdr:nvGrpSpPr>
        <xdr:cNvPr id="3080" name="Group 2"/>
        <xdr:cNvGrpSpPr>
          <a:grpSpLocks/>
        </xdr:cNvGrpSpPr>
      </xdr:nvGrpSpPr>
      <xdr:grpSpPr bwMode="auto">
        <a:xfrm>
          <a:off x="600075" y="257175"/>
          <a:ext cx="5581650" cy="447675"/>
          <a:chOff x="711200" y="295409"/>
          <a:chExt cx="6376575" cy="441383"/>
        </a:xfrm>
      </xdr:grpSpPr>
      <xdr:pic>
        <xdr:nvPicPr>
          <xdr:cNvPr id="3081" name="Picture 5" descr="UN-REDD_full_logo_SP.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200" y="304800"/>
            <a:ext cx="649542" cy="43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396736" y="295409"/>
            <a:ext cx="5691039" cy="44138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Herramienta del Programa ONU-REDD para el Enfoque sobre salvaguardas a nivel de país </a:t>
            </a:r>
            <a:br>
              <a:rPr lang="es-ES_tradnl" sz="1000" b="1">
                <a:solidFill>
                  <a:schemeClr val="tx1">
                    <a:lumMod val="65000"/>
                    <a:lumOff val="35000"/>
                  </a:schemeClr>
                </a:solidFill>
              </a:rPr>
            </a:br>
            <a:r>
              <a:rPr lang="es-ES_tradnl" sz="1000" b="1">
                <a:solidFill>
                  <a:schemeClr val="tx1">
                    <a:lumMod val="65000"/>
                    <a:lumOff val="35000"/>
                  </a:schemeClr>
                </a:solidFill>
              </a:rPr>
              <a:t>(CAST, por sus siglas en inglés)</a:t>
            </a:r>
            <a:endParaRPr lang="en-US" sz="1000" b="1">
              <a:solidFill>
                <a:schemeClr val="tx1">
                  <a:lumMod val="65000"/>
                  <a:lumOff val="3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790575</xdr:colOff>
      <xdr:row>80</xdr:row>
      <xdr:rowOff>47625</xdr:rowOff>
    </xdr:from>
    <xdr:to>
      <xdr:col>8</xdr:col>
      <xdr:colOff>0</xdr:colOff>
      <xdr:row>82</xdr:row>
      <xdr:rowOff>57150</xdr:rowOff>
    </xdr:to>
    <xdr:sp macro="" textlink="">
      <xdr:nvSpPr>
        <xdr:cNvPr id="4" name="Rounded Rectangle 3">
          <a:hlinkClick xmlns:r="http://schemas.openxmlformats.org/officeDocument/2006/relationships" r:id="rId1"/>
        </xdr:cNvPr>
        <xdr:cNvSpPr/>
      </xdr:nvSpPr>
      <xdr:spPr>
        <a:xfrm>
          <a:off x="6753225" y="15392400"/>
          <a:ext cx="2657475"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Continuar con "Planificación"</a:t>
          </a:r>
        </a:p>
      </xdr:txBody>
    </xdr:sp>
    <xdr:clientData/>
  </xdr:twoCellAnchor>
  <xdr:twoCellAnchor>
    <xdr:from>
      <xdr:col>2</xdr:col>
      <xdr:colOff>266699</xdr:colOff>
      <xdr:row>80</xdr:row>
      <xdr:rowOff>47625</xdr:rowOff>
    </xdr:from>
    <xdr:to>
      <xdr:col>4</xdr:col>
      <xdr:colOff>1085478</xdr:colOff>
      <xdr:row>82</xdr:row>
      <xdr:rowOff>57150</xdr:rowOff>
    </xdr:to>
    <xdr:sp macro="" textlink="">
      <xdr:nvSpPr>
        <xdr:cNvPr id="5" name="Rounded Rectangle 4">
          <a:hlinkClick xmlns:r="http://schemas.openxmlformats.org/officeDocument/2006/relationships" r:id="rId2"/>
        </xdr:cNvPr>
        <xdr:cNvSpPr/>
      </xdr:nvSpPr>
      <xdr:spPr>
        <a:xfrm>
          <a:off x="533399" y="15392400"/>
          <a:ext cx="2943225"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Volver a "Recursos informativos"</a:t>
          </a:r>
        </a:p>
      </xdr:txBody>
    </xdr:sp>
    <xdr:clientData/>
  </xdr:twoCellAnchor>
  <xdr:twoCellAnchor>
    <xdr:from>
      <xdr:col>5</xdr:col>
      <xdr:colOff>209550</xdr:colOff>
      <xdr:row>6</xdr:row>
      <xdr:rowOff>85725</xdr:rowOff>
    </xdr:from>
    <xdr:to>
      <xdr:col>5</xdr:col>
      <xdr:colOff>657225</xdr:colOff>
      <xdr:row>9</xdr:row>
      <xdr:rowOff>85963</xdr:rowOff>
    </xdr:to>
    <xdr:sp macro="" textlink="">
      <xdr:nvSpPr>
        <xdr:cNvPr id="7" name="Left Arrow 6"/>
        <xdr:cNvSpPr/>
      </xdr:nvSpPr>
      <xdr:spPr>
        <a:xfrm>
          <a:off x="4752975" y="1514475"/>
          <a:ext cx="514350" cy="314325"/>
        </a:xfrm>
        <a:prstGeom prst="leftArrow">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050" b="1" i="0">
              <a:solidFill>
                <a:srgbClr val="002060"/>
              </a:solidFill>
            </a:rPr>
            <a:t>1</a:t>
          </a:r>
        </a:p>
      </xdr:txBody>
    </xdr:sp>
    <xdr:clientData/>
  </xdr:twoCellAnchor>
  <xdr:twoCellAnchor>
    <xdr:from>
      <xdr:col>6</xdr:col>
      <xdr:colOff>247649</xdr:colOff>
      <xdr:row>15</xdr:row>
      <xdr:rowOff>381000</xdr:rowOff>
    </xdr:from>
    <xdr:to>
      <xdr:col>6</xdr:col>
      <xdr:colOff>695325</xdr:colOff>
      <xdr:row>17</xdr:row>
      <xdr:rowOff>161925</xdr:rowOff>
    </xdr:to>
    <xdr:sp macro="" textlink="">
      <xdr:nvSpPr>
        <xdr:cNvPr id="9" name="Down Arrow 8"/>
        <xdr:cNvSpPr/>
      </xdr:nvSpPr>
      <xdr:spPr>
        <a:xfrm>
          <a:off x="6124574" y="4086225"/>
          <a:ext cx="523876" cy="476250"/>
        </a:xfrm>
        <a:prstGeom prst="downArrow">
          <a:avLst/>
        </a:prstGeom>
        <a:solidFill>
          <a:srgbClr val="FFFF00"/>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050" b="1">
              <a:solidFill>
                <a:srgbClr val="002060"/>
              </a:solidFill>
            </a:rPr>
            <a:t>2</a:t>
          </a:r>
        </a:p>
      </xdr:txBody>
    </xdr:sp>
    <xdr:clientData/>
  </xdr:twoCellAnchor>
  <xdr:twoCellAnchor>
    <xdr:from>
      <xdr:col>3</xdr:col>
      <xdr:colOff>114300</xdr:colOff>
      <xdr:row>1</xdr:row>
      <xdr:rowOff>76200</xdr:rowOff>
    </xdr:from>
    <xdr:to>
      <xdr:col>6</xdr:col>
      <xdr:colOff>400050</xdr:colOff>
      <xdr:row>3</xdr:row>
      <xdr:rowOff>104776</xdr:rowOff>
    </xdr:to>
    <xdr:grpSp>
      <xdr:nvGrpSpPr>
        <xdr:cNvPr id="4109" name="Group 7"/>
        <xdr:cNvGrpSpPr>
          <a:grpSpLocks/>
        </xdr:cNvGrpSpPr>
      </xdr:nvGrpSpPr>
      <xdr:grpSpPr bwMode="auto">
        <a:xfrm>
          <a:off x="657225" y="247650"/>
          <a:ext cx="5591175" cy="438151"/>
          <a:chOff x="711200" y="304800"/>
          <a:chExt cx="6411070" cy="431993"/>
        </a:xfrm>
      </xdr:grpSpPr>
      <xdr:pic>
        <xdr:nvPicPr>
          <xdr:cNvPr id="4110" name="Picture 9" descr="UN-REDD_full_logo_SP.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200" y="304800"/>
            <a:ext cx="649542" cy="43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1399271" y="323583"/>
            <a:ext cx="5722999" cy="41321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Herramienta del Programa ONU-REDD para el Enfoque sobre salvaguardas a nivel de país </a:t>
            </a:r>
            <a:br>
              <a:rPr lang="es-ES_tradnl" sz="1000" b="1">
                <a:solidFill>
                  <a:schemeClr val="tx1">
                    <a:lumMod val="65000"/>
                    <a:lumOff val="35000"/>
                  </a:schemeClr>
                </a:solidFill>
              </a:rPr>
            </a:br>
            <a:r>
              <a:rPr lang="es-ES_tradnl" sz="1000" b="1">
                <a:solidFill>
                  <a:schemeClr val="tx1">
                    <a:lumMod val="65000"/>
                    <a:lumOff val="35000"/>
                  </a:schemeClr>
                </a:solidFill>
              </a:rPr>
              <a:t>(CAST, por sus siglas en inglés)</a:t>
            </a:r>
            <a:endParaRPr lang="en-US" sz="1000" b="1">
              <a:solidFill>
                <a:schemeClr val="tx1">
                  <a:lumMod val="65000"/>
                  <a:lumOff val="35000"/>
                </a:schemeClr>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85725</xdr:colOff>
      <xdr:row>2</xdr:row>
      <xdr:rowOff>114300</xdr:rowOff>
    </xdr:from>
    <xdr:to>
      <xdr:col>6</xdr:col>
      <xdr:colOff>95250</xdr:colOff>
      <xdr:row>4</xdr:row>
      <xdr:rowOff>152400</xdr:rowOff>
    </xdr:to>
    <xdr:grpSp>
      <xdr:nvGrpSpPr>
        <xdr:cNvPr id="5125" name="Group 3"/>
        <xdr:cNvGrpSpPr>
          <a:grpSpLocks/>
        </xdr:cNvGrpSpPr>
      </xdr:nvGrpSpPr>
      <xdr:grpSpPr bwMode="auto">
        <a:xfrm>
          <a:off x="628650" y="285750"/>
          <a:ext cx="5667375" cy="447675"/>
          <a:chOff x="711200" y="295409"/>
          <a:chExt cx="6486454" cy="441383"/>
        </a:xfrm>
      </xdr:grpSpPr>
      <xdr:pic>
        <xdr:nvPicPr>
          <xdr:cNvPr id="5126" name="Picture 4" descr="UN-REDD_full_logo_SP.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200" y="304800"/>
            <a:ext cx="649542" cy="43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398001" y="295409"/>
            <a:ext cx="5799653" cy="44138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Herramienta del Programa ONU-REDD para el Enfoque sobre salvaguardas a nivel de país </a:t>
            </a:r>
            <a:br>
              <a:rPr lang="es-ES_tradnl" sz="1000" b="1">
                <a:solidFill>
                  <a:schemeClr val="tx1">
                    <a:lumMod val="65000"/>
                    <a:lumOff val="35000"/>
                  </a:schemeClr>
                </a:solidFill>
              </a:rPr>
            </a:br>
            <a:r>
              <a:rPr lang="es-ES_tradnl" sz="1000" b="1">
                <a:solidFill>
                  <a:schemeClr val="tx1">
                    <a:lumMod val="65000"/>
                    <a:lumOff val="35000"/>
                  </a:schemeClr>
                </a:solidFill>
              </a:rPr>
              <a:t>(CAST, por sus siglas en inglés)</a:t>
            </a:r>
            <a:endParaRPr lang="en-US" sz="1000" b="1">
              <a:solidFill>
                <a:schemeClr val="tx1">
                  <a:lumMod val="65000"/>
                  <a:lumOff val="35000"/>
                </a:schemeClr>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85725</xdr:colOff>
      <xdr:row>2</xdr:row>
      <xdr:rowOff>114300</xdr:rowOff>
    </xdr:from>
    <xdr:to>
      <xdr:col>6</xdr:col>
      <xdr:colOff>95250</xdr:colOff>
      <xdr:row>4</xdr:row>
      <xdr:rowOff>152400</xdr:rowOff>
    </xdr:to>
    <xdr:grpSp>
      <xdr:nvGrpSpPr>
        <xdr:cNvPr id="2" name="Group 3"/>
        <xdr:cNvGrpSpPr>
          <a:grpSpLocks/>
        </xdr:cNvGrpSpPr>
      </xdr:nvGrpSpPr>
      <xdr:grpSpPr bwMode="auto">
        <a:xfrm>
          <a:off x="628650" y="285750"/>
          <a:ext cx="5667375" cy="447675"/>
          <a:chOff x="711200" y="295409"/>
          <a:chExt cx="6486454" cy="441383"/>
        </a:xfrm>
      </xdr:grpSpPr>
      <xdr:pic>
        <xdr:nvPicPr>
          <xdr:cNvPr id="3" name="Picture 4" descr="UN-REDD_full_logo_SP.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200" y="304800"/>
            <a:ext cx="649542" cy="43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Rectangle 3"/>
          <xdr:cNvSpPr/>
        </xdr:nvSpPr>
        <xdr:spPr>
          <a:xfrm>
            <a:off x="1398001" y="295409"/>
            <a:ext cx="5799653" cy="44138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Herramienta del Programa ONU-REDD para el Enfoque sobre salvaguardas a nivel de país </a:t>
            </a:r>
            <a:br>
              <a:rPr lang="es-ES_tradnl" sz="1000" b="1">
                <a:solidFill>
                  <a:schemeClr val="tx1">
                    <a:lumMod val="65000"/>
                    <a:lumOff val="35000"/>
                  </a:schemeClr>
                </a:solidFill>
              </a:rPr>
            </a:br>
            <a:r>
              <a:rPr lang="es-ES_tradnl" sz="1000" b="1">
                <a:solidFill>
                  <a:schemeClr val="tx1">
                    <a:lumMod val="65000"/>
                    <a:lumOff val="35000"/>
                  </a:schemeClr>
                </a:solidFill>
              </a:rPr>
              <a:t>(CAST, por sus siglas en inglés)</a:t>
            </a:r>
            <a:endParaRPr lang="en-US" sz="1000" b="1">
              <a:solidFill>
                <a:schemeClr val="tx1">
                  <a:lumMod val="65000"/>
                  <a:lumOff val="3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171450</xdr:colOff>
      <xdr:row>1</xdr:row>
      <xdr:rowOff>28576</xdr:rowOff>
    </xdr:from>
    <xdr:to>
      <xdr:col>7</xdr:col>
      <xdr:colOff>2371725</xdr:colOff>
      <xdr:row>3</xdr:row>
      <xdr:rowOff>104776</xdr:rowOff>
    </xdr:to>
    <xdr:grpSp>
      <xdr:nvGrpSpPr>
        <xdr:cNvPr id="6148" name="Group 2"/>
        <xdr:cNvGrpSpPr>
          <a:grpSpLocks/>
        </xdr:cNvGrpSpPr>
      </xdr:nvGrpSpPr>
      <xdr:grpSpPr bwMode="auto">
        <a:xfrm>
          <a:off x="714375" y="200026"/>
          <a:ext cx="5610225" cy="476250"/>
          <a:chOff x="711200" y="256802"/>
          <a:chExt cx="6421044" cy="479991"/>
        </a:xfrm>
      </xdr:grpSpPr>
      <xdr:pic>
        <xdr:nvPicPr>
          <xdr:cNvPr id="6149" name="Picture 3" descr="UN-REDD_full_logo_SP.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200" y="304800"/>
            <a:ext cx="649542" cy="43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Rectangle 4"/>
          <xdr:cNvSpPr/>
        </xdr:nvSpPr>
        <xdr:spPr>
          <a:xfrm>
            <a:off x="1398001" y="256802"/>
            <a:ext cx="5734243" cy="47999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Herramienta del Programa ONU-REDD para el Enfoque sobre salvaguardas a nivel de país </a:t>
            </a:r>
            <a:br>
              <a:rPr lang="es-ES_tradnl" sz="1000" b="1">
                <a:solidFill>
                  <a:schemeClr val="tx1">
                    <a:lumMod val="65000"/>
                    <a:lumOff val="35000"/>
                  </a:schemeClr>
                </a:solidFill>
              </a:rPr>
            </a:br>
            <a:r>
              <a:rPr lang="es-ES_tradnl" sz="1000" b="1">
                <a:solidFill>
                  <a:schemeClr val="tx1">
                    <a:lumMod val="65000"/>
                    <a:lumOff val="35000"/>
                  </a:schemeClr>
                </a:solidFill>
              </a:rPr>
              <a:t>(CAST, por sus siglas en inglés)</a:t>
            </a:r>
            <a:endParaRPr lang="en-US" sz="1000" b="1">
              <a:solidFill>
                <a:schemeClr val="tx1">
                  <a:lumMod val="65000"/>
                  <a:lumOff val="3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nredd.net/index.php?option=com_docman&amp;task=doc_details&amp;gid=13074&amp;Itemid=53"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www.unredd.net/index.php?option=com_docman&amp;task=doc_details&amp;gid=13074&amp;Itemid=53"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13" Type="http://schemas.openxmlformats.org/officeDocument/2006/relationships/ctrlProp" Target="../ctrlProps/ctrlProp108.xml"/><Relationship Id="rId118" Type="http://schemas.openxmlformats.org/officeDocument/2006/relationships/ctrlProp" Target="../ctrlProps/ctrlProp113.xml"/><Relationship Id="rId126" Type="http://schemas.openxmlformats.org/officeDocument/2006/relationships/ctrlProp" Target="../ctrlProps/ctrlProp121.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80" Type="http://schemas.openxmlformats.org/officeDocument/2006/relationships/ctrlProp" Target="../ctrlProps/ctrlProp75.xml"/><Relationship Id="rId85" Type="http://schemas.openxmlformats.org/officeDocument/2006/relationships/ctrlProp" Target="../ctrlProps/ctrlProp80.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3" Type="http://schemas.openxmlformats.org/officeDocument/2006/relationships/printerSettings" Target="../printerSettings/printerSettings6.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103" Type="http://schemas.openxmlformats.org/officeDocument/2006/relationships/ctrlProp" Target="../ctrlProps/ctrlProp98.xml"/><Relationship Id="rId108" Type="http://schemas.openxmlformats.org/officeDocument/2006/relationships/ctrlProp" Target="../ctrlProps/ctrlProp103.xml"/><Relationship Id="rId116" Type="http://schemas.openxmlformats.org/officeDocument/2006/relationships/ctrlProp" Target="../ctrlProps/ctrlProp111.xml"/><Relationship Id="rId124" Type="http://schemas.openxmlformats.org/officeDocument/2006/relationships/ctrlProp" Target="../ctrlProps/ctrlProp119.xml"/><Relationship Id="rId129" Type="http://schemas.openxmlformats.org/officeDocument/2006/relationships/ctrlProp" Target="../ctrlProps/ctrlProp124.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11" Type="http://schemas.openxmlformats.org/officeDocument/2006/relationships/ctrlProp" Target="../ctrlProps/ctrlProp106.xml"/><Relationship Id="rId132"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14" Type="http://schemas.openxmlformats.org/officeDocument/2006/relationships/ctrlProp" Target="../ctrlProps/ctrlProp109.xml"/><Relationship Id="rId119" Type="http://schemas.openxmlformats.org/officeDocument/2006/relationships/ctrlProp" Target="../ctrlProps/ctrlProp114.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30" Type="http://schemas.openxmlformats.org/officeDocument/2006/relationships/ctrlProp" Target="../ctrlProps/ctrlProp125.xml"/><Relationship Id="rId4" Type="http://schemas.openxmlformats.org/officeDocument/2006/relationships/drawing" Target="../drawings/drawing2.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5.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61" Type="http://schemas.openxmlformats.org/officeDocument/2006/relationships/ctrlProp" Target="../ctrlProps/ctrlProp56.xml"/><Relationship Id="rId82"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6" Type="http://schemas.openxmlformats.org/officeDocument/2006/relationships/hyperlink" Target="http://www.fao.org/forestry/governance/monitoring/71390/es/" TargetMode="External"/><Relationship Id="rId21" Type="http://schemas.openxmlformats.org/officeDocument/2006/relationships/hyperlink" Target="http://www.un-redd.org/Newsletter35/FreedomofInformationandREDD/tabid/105809/Default.aspx" TargetMode="External"/><Relationship Id="rId34" Type="http://schemas.openxmlformats.org/officeDocument/2006/relationships/hyperlink" Target="http://redd-standards.org/files/REDD_SES_Guidelines_V2_FRENCH.pdf" TargetMode="External"/><Relationship Id="rId42" Type="http://schemas.openxmlformats.org/officeDocument/2006/relationships/hyperlink" Target="http://www.undp.org/content/undp/en/home/librarypage/democratic-governance/oslo_governance_centre/Institutional_and_Context_Analysis_Guidance_Note/" TargetMode="External"/><Relationship Id="rId47" Type="http://schemas.openxmlformats.org/officeDocument/2006/relationships/hyperlink" Target="http://www.unredd.net/index.php?option=com_docman&amp;task=doc_download&amp;gid=10305&amp;Itemid=53" TargetMode="External"/><Relationship Id="rId50" Type="http://schemas.openxmlformats.org/officeDocument/2006/relationships/hyperlink" Target="http://redd-standards.org/files/REDDSES_Version_2/REDDSES_Version_2_-_10_September_2012.pdf" TargetMode="External"/><Relationship Id="rId55" Type="http://schemas.openxmlformats.org/officeDocument/2006/relationships/hyperlink" Target="http://www.vietnam-redd.org/Web/Default.aspx?tab=download&amp;zoneid=152&amp;subzone=156&amp;child=284&amp;lang=en-US" TargetMode="External"/><Relationship Id="rId63" Type="http://schemas.openxmlformats.org/officeDocument/2006/relationships/hyperlink" Target="http://www.un-redd.org/Multiple_Benefits_SEPC/tabid/54130/Default.aspx" TargetMode="External"/><Relationship Id="rId68" Type="http://schemas.openxmlformats.org/officeDocument/2006/relationships/hyperlink" Target="http://www.undp.org/content/undp/en/home/librarypage/civil_society/a_users_guide_tocivilsocietyassessments/" TargetMode="External"/><Relationship Id="rId76" Type="http://schemas.openxmlformats.org/officeDocument/2006/relationships/hyperlink" Target="http://www.alianza-mredd.org/uploads/ckfinder_files/files/Recomendaciones%20SIS_FINAL_feb2014.pdf" TargetMode="External"/><Relationship Id="rId84" Type="http://schemas.openxmlformats.org/officeDocument/2006/relationships/hyperlink" Target="https://www.forestcarbonpartnership.org/capacity-building-social-inclusion-regional-workshops" TargetMode="External"/><Relationship Id="rId89" Type="http://schemas.openxmlformats.org/officeDocument/2006/relationships/hyperlink" Target="http://www.undp.org/content/undp/en/home/librarypage/poverty-reduction/inclusive_development/mainstreaming-human-rights-in-development-policies-and-programmi/" TargetMode="External"/><Relationship Id="rId97" Type="http://schemas.openxmlformats.org/officeDocument/2006/relationships/hyperlink" Target="http://www.merid.org/REDDSafeguards/~/media/Files/Projects/REDDSafeguards/REDDSafeguardsesnov24.pdf" TargetMode="External"/><Relationship Id="rId7" Type="http://schemas.openxmlformats.org/officeDocument/2006/relationships/hyperlink" Target="http://www.clientearth.org/reports/a-guide-to-understanding-and-implementing-unfccc-redd+-safeguards.pdf" TargetMode="External"/><Relationship Id="rId71" Type="http://schemas.openxmlformats.org/officeDocument/2006/relationships/hyperlink" Target="http://www.fao.org/nr/tenure/voluntary-guidelines/en/" TargetMode="External"/><Relationship Id="rId92" Type="http://schemas.openxmlformats.org/officeDocument/2006/relationships/hyperlink" Target="http://www.undp.org/content/undp/en/home/librarypage/democratic-governance/human_rights/marginalised-minorities-in-development-programming-a-resource-guide-and-toolkit/" TargetMode="External"/><Relationship Id="rId2" Type="http://schemas.openxmlformats.org/officeDocument/2006/relationships/printerSettings" Target="../printerSettings/printerSettings20.bin"/><Relationship Id="rId16" Type="http://schemas.openxmlformats.org/officeDocument/2006/relationships/hyperlink" Target="http://www.imaflora.org/downloads/biblioteca/guiaREDD_frances_digital2.pdf" TargetMode="External"/><Relationship Id="rId29" Type="http://schemas.openxmlformats.org/officeDocument/2006/relationships/hyperlink" Target="http://www.redd-standards.org/index.php?option=com_eywafm&amp;task=cat_view&amp;gid=56&amp;Itemid=185" TargetMode="External"/><Relationship Id="rId11" Type="http://schemas.openxmlformats.org/officeDocument/2006/relationships/hyperlink" Target="http://www.unredd.net/index.php?option=com_docman&amp;task=doc_details&amp;gid=11998&amp;Itemid=53" TargetMode="External"/><Relationship Id="rId24" Type="http://schemas.openxmlformats.org/officeDocument/2006/relationships/hyperlink" Target="http://www.un-redd.org/Multiple_Benefits_GIS_Mapping_Toolbox/tabid/79198/Default.aspx" TargetMode="External"/><Relationship Id="rId32" Type="http://schemas.openxmlformats.org/officeDocument/2006/relationships/hyperlink" Target="http://www.redd-standards.org/files/pdf/redd-docs/Standards/REDD_SES_Guidelines_Version_2_-_16_November_2012.pdf" TargetMode="External"/><Relationship Id="rId37" Type="http://schemas.openxmlformats.org/officeDocument/2006/relationships/hyperlink" Target="http://redd-standards.org/files/Multistakeholder_-Information-Note-REDD-SES-ENG.pdf" TargetMode="External"/><Relationship Id="rId40" Type="http://schemas.openxmlformats.org/officeDocument/2006/relationships/hyperlink" Target="http://redd-standards.org/files/Multistakeholder-Information-Note-REDD-SES-PORT.pdf" TargetMode="External"/><Relationship Id="rId45" Type="http://schemas.openxmlformats.org/officeDocument/2006/relationships/hyperlink" Target="http://imc.ac.gov.br/wps/wcm/connect/c981f900422305d08282a271c3a11451/Manual_de_Monitoramento+_Sisa.pdf?MOD=AJPERES" TargetMode="External"/><Relationship Id="rId53" Type="http://schemas.openxmlformats.org/officeDocument/2006/relationships/hyperlink" Target="http://redd-standards.org/files/pdf/redd-docs/Standards/REDDSES_Version_2_-_10_September_PORT.pdf" TargetMode="External"/><Relationship Id="rId58" Type="http://schemas.openxmlformats.org/officeDocument/2006/relationships/hyperlink" Target="http://www.un-redd.org/Launch_of_FPIC_Guidlines/tabid/105976/Default.aspx" TargetMode="External"/><Relationship Id="rId66" Type="http://schemas.openxmlformats.org/officeDocument/2006/relationships/hyperlink" Target="http://www.un-redd.org/Stakeholder_Engagement/Guidelines_On_Stakeholder_Engagement/tabid/55619/Default.aspx" TargetMode="External"/><Relationship Id="rId74" Type="http://schemas.openxmlformats.org/officeDocument/2006/relationships/hyperlink" Target="http://www.globalwitness.org/campaigns/environment/forests/independent-monitoring" TargetMode="External"/><Relationship Id="rId79" Type="http://schemas.openxmlformats.org/officeDocument/2006/relationships/hyperlink" Target="https://www.forestcarbonpartnership.org/sites/forestcarbonpartnership.org/files/Documents/PDF/Jun2011/FCPF_Concept-stage_ISDS_11-12-10.pdf" TargetMode="External"/><Relationship Id="rId87" Type="http://schemas.openxmlformats.org/officeDocument/2006/relationships/hyperlink" Target="http://www.unredd.net/index.php?option=com_docman&amp;task=doc_download&amp;gid=11841&amp;Itemid=53" TargetMode="External"/><Relationship Id="rId5" Type="http://schemas.openxmlformats.org/officeDocument/2006/relationships/hyperlink" Target="http://www.unredd.net/index.php?option=com_docman&amp;task=doc_download&amp;gid=6800&amp;Itemid=53" TargetMode="External"/><Relationship Id="rId61" Type="http://schemas.openxmlformats.org/officeDocument/2006/relationships/hyperlink" Target="http://www.un-redd.org/Multiple_Benefits_SEPC/tabid/54130/Default.aspx" TargetMode="External"/><Relationship Id="rId82" Type="http://schemas.openxmlformats.org/officeDocument/2006/relationships/hyperlink" Target="http://www.forestcarbonpartnership.org/sites/fcp/files/2013/june2013/FMT%20Note%20CF-2013-3_FCPF%20WB%20Safeguard%20Policies%20and%20UNFCCC%20REDD%2B%20Safeguards_FINAL.pdf" TargetMode="External"/><Relationship Id="rId90" Type="http://schemas.openxmlformats.org/officeDocument/2006/relationships/hyperlink" Target="http://www.undp.org/content/undp/en/home/librarypage/poverty-reduction/inclusive_development/mainstreaming-human-rights-in-development-policies-and-programmi/" TargetMode="External"/><Relationship Id="rId95" Type="http://schemas.openxmlformats.org/officeDocument/2006/relationships/hyperlink" Target="http://www.unredd.net/index.php?option=com_docman&amp;task=doc_download&amp;gid=12448&amp;Itemid=53" TargetMode="External"/><Relationship Id="rId19" Type="http://schemas.openxmlformats.org/officeDocument/2006/relationships/hyperlink" Target="http://www.fao.org/docrep/015/i2700t/i2700t00.pdf" TargetMode="External"/><Relationship Id="rId14" Type="http://schemas.openxmlformats.org/officeDocument/2006/relationships/hyperlink" Target="http://www.imaflora.org/downloads/biblioteca/guiaREDD_ingles_digital2.pdf" TargetMode="External"/><Relationship Id="rId22" Type="http://schemas.openxmlformats.org/officeDocument/2006/relationships/hyperlink" Target="http://www.unredd.net/index.php?option=com_docman&amp;task=doc_download&amp;gid=9250&amp;Itemid=53" TargetMode="External"/><Relationship Id="rId27" Type="http://schemas.openxmlformats.org/officeDocument/2006/relationships/hyperlink" Target="http://www.fao.org/forestry/governance/monitoring/71390/fr/" TargetMode="External"/><Relationship Id="rId30" Type="http://schemas.openxmlformats.org/officeDocument/2006/relationships/hyperlink" Target="http://www.unredd.net/index.php?option=com_docman&amp;task=doc_download&amp;gid=10053&amp;Itemid=53" TargetMode="External"/><Relationship Id="rId35" Type="http://schemas.openxmlformats.org/officeDocument/2006/relationships/hyperlink" Target="http://redd-standards.org/files/REDDSES_Guidelines_V2_PORT.pdf" TargetMode="External"/><Relationship Id="rId43" Type="http://schemas.openxmlformats.org/officeDocument/2006/relationships/hyperlink" Target="http://wocan.org/sites/drupal.wocan.org/files/Integrating%20Gender%20Into%20REDD%2B%20Safeguards%20Implementation%20in%20Indonesia.pdf" TargetMode="External"/><Relationship Id="rId48" Type="http://schemas.openxmlformats.org/officeDocument/2006/relationships/hyperlink" Target="http://tinyurl.com/oxzscqg" TargetMode="External"/><Relationship Id="rId56" Type="http://schemas.openxmlformats.org/officeDocument/2006/relationships/hyperlink" Target="http://www.vietnam-redd.org/Web/Default.aspx?tab=download&amp;zoneid=159&amp;subzone=165&amp;child=283&amp;lang=vi-VN" TargetMode="External"/><Relationship Id="rId64" Type="http://schemas.openxmlformats.org/officeDocument/2006/relationships/hyperlink" Target="http://www.un-redd.org/Stakeholder_Engagement/Guidelines_On_Stakeholder_Engagement/tabid/55619/Default.aspx" TargetMode="External"/><Relationship Id="rId69" Type="http://schemas.openxmlformats.org/officeDocument/2006/relationships/hyperlink" Target="http://www.undp.org/content/undp/en/home/librarypage/civil_society/a_users_guide_tocivilsocietyassessments/" TargetMode="External"/><Relationship Id="rId77" Type="http://schemas.openxmlformats.org/officeDocument/2006/relationships/hyperlink" Target="http://climatelawandpolicy.com/userfiles/file/Analisis%20marco%20legal%20e%20iniciativas%20relevantes%20de%20salvaguardas_FINAL_2014.pdf" TargetMode="External"/><Relationship Id="rId100" Type="http://schemas.openxmlformats.org/officeDocument/2006/relationships/printerSettings" Target="../printerSettings/printerSettings21.bin"/><Relationship Id="rId8" Type="http://schemas.openxmlformats.org/officeDocument/2006/relationships/hyperlink" Target="http://www.clientearth.org/reports/guia-para-comprender-e-implementar-las-salvaguardas-de-redd+-de-la-cmnucc.pdf" TargetMode="External"/><Relationship Id="rId51" Type="http://schemas.openxmlformats.org/officeDocument/2006/relationships/hyperlink" Target="http://redd-standards.org/files/REDDSES_Version_2/REDDSES_Version_2_-_10_September_2012_SPANISH.pdf" TargetMode="External"/><Relationship Id="rId72" Type="http://schemas.openxmlformats.org/officeDocument/2006/relationships/hyperlink" Target="http://www.fao.org/nr/tenure/voluntary-guidelines/es/" TargetMode="External"/><Relationship Id="rId80" Type="http://schemas.openxmlformats.org/officeDocument/2006/relationships/hyperlink" Target="https://www.forestcarbonpartnership.org/sites/forestcarbonpartnership.org/files/Documents/PDF/Aug2012/FCPF%20Readiness%20Fund%20Common%20Approach%208-9-12.pdf" TargetMode="External"/><Relationship Id="rId85" Type="http://schemas.openxmlformats.org/officeDocument/2006/relationships/hyperlink" Target="https://www.forestcarbonpartnership.org/capacity-building-social-inclusion-regional-workshops" TargetMode="External"/><Relationship Id="rId93" Type="http://schemas.openxmlformats.org/officeDocument/2006/relationships/hyperlink" Target="http://www.unredd.net/index.php?option=com_docman&amp;task=doc_download&amp;gid=12800&amp;Itemid=53" TargetMode="External"/><Relationship Id="rId98" Type="http://schemas.openxmlformats.org/officeDocument/2006/relationships/hyperlink" Target="http://www.merid.org/REDDSafeguards/~/media/Files/Projects/REDDSafeguards/REDDSafeguardsfrv2.pdf" TargetMode="External"/><Relationship Id="rId3" Type="http://schemas.openxmlformats.org/officeDocument/2006/relationships/hyperlink" Target="https://www.forestcarbonpartnership.org/sites/forestcarbonpartnership.org/files/Documents/PDF/Aug2012/Attachment%204%20grievance%20and%20redress%20mechanism%208-9-2012.pdf" TargetMode="External"/><Relationship Id="rId12" Type="http://schemas.openxmlformats.org/officeDocument/2006/relationships/hyperlink" Target="http://www.unredd.net/index.php?option=com_docman&amp;task=doc_details&amp;gid=11999&amp;Itemid=53" TargetMode="External"/><Relationship Id="rId17" Type="http://schemas.openxmlformats.org/officeDocument/2006/relationships/hyperlink" Target="http://www.imaflora.org/downloads/biblioteca/guiaREDD_portugues_digital2.pdf" TargetMode="External"/><Relationship Id="rId25" Type="http://schemas.openxmlformats.org/officeDocument/2006/relationships/hyperlink" Target="http://www.fao.org/forestry/governance/monitoring/71390/en/" TargetMode="External"/><Relationship Id="rId33" Type="http://schemas.openxmlformats.org/officeDocument/2006/relationships/hyperlink" Target="http://redd-standards.org/files/REDD_SES_GuidelineV2_SPA.pdf" TargetMode="External"/><Relationship Id="rId38" Type="http://schemas.openxmlformats.org/officeDocument/2006/relationships/hyperlink" Target="http://redd-standards.org/files/Multistakeholder-Information-Note-REDDSES-SPA.pdf" TargetMode="External"/><Relationship Id="rId46" Type="http://schemas.openxmlformats.org/officeDocument/2006/relationships/hyperlink" Target="http://www.fcmcglobal.org/documents/LISA_REDD_Methods_Review.pdf" TargetMode="External"/><Relationship Id="rId59" Type="http://schemas.openxmlformats.org/officeDocument/2006/relationships/hyperlink" Target="http://www.un-redd.org/Launch_of_FPIC_Guidlines/tabid/105976/Default.aspx" TargetMode="External"/><Relationship Id="rId67" Type="http://schemas.openxmlformats.org/officeDocument/2006/relationships/hyperlink" Target="http://www.undp.org/content/undp/en/home/librarypage/civil_society/a_users_guide_tocivilsocietyassessments/" TargetMode="External"/><Relationship Id="rId20" Type="http://schemas.openxmlformats.org/officeDocument/2006/relationships/hyperlink" Target="http://www.fao.org/docrep/015/i2700t/i2700t00.pdf" TargetMode="External"/><Relationship Id="rId41" Type="http://schemas.openxmlformats.org/officeDocument/2006/relationships/hyperlink" Target="http://redd-standards.org/files/Multistakeholder-Information-Note-REDD-SES-BAHASA.pdf" TargetMode="External"/><Relationship Id="rId54" Type="http://schemas.openxmlformats.org/officeDocument/2006/relationships/hyperlink" Target="http://redd-standards.org/files/REDDSES_Version_2_BAHASA.pdf" TargetMode="External"/><Relationship Id="rId62" Type="http://schemas.openxmlformats.org/officeDocument/2006/relationships/hyperlink" Target="http://www.un-redd.org/Multiple_Benefits_SEPC/tabid/54130/Default.aspx" TargetMode="External"/><Relationship Id="rId70" Type="http://schemas.openxmlformats.org/officeDocument/2006/relationships/hyperlink" Target="http://www.undp.org/content/undp/en/home/librarypage/civil_society/a_users_guide_tocivilsocietyassessments/" TargetMode="External"/><Relationship Id="rId75" Type="http://schemas.openxmlformats.org/officeDocument/2006/relationships/hyperlink" Target="http://climatelawandpolicy.com/userfiles/file/Marco%20Conceptual%20Sistema%20Nacional%20de%20Salvaguardas_FINAL%202014.pdf" TargetMode="External"/><Relationship Id="rId83" Type="http://schemas.openxmlformats.org/officeDocument/2006/relationships/hyperlink" Target="https://www.forestcarbonpartnership.org/sites/forestcarbonpartnership.org/files/Documents/PDF/Jan2013/Evaluating%20a%20GRM%201.3.pdf" TargetMode="External"/><Relationship Id="rId88" Type="http://schemas.openxmlformats.org/officeDocument/2006/relationships/hyperlink" Target="http://www.undp.org/content/undp/en/home/librarypage/poverty-reduction/inclusive_development/mainstreaming-human-rights-in-development-policies-and-programmi/" TargetMode="External"/><Relationship Id="rId91" Type="http://schemas.openxmlformats.org/officeDocument/2006/relationships/hyperlink" Target="http://www.undp.org/content/undp/en/home/librarypage/poverty-reduction/inclusive_development/mainstreaming-human-rights-in-development-policies-and-programmi/" TargetMode="External"/><Relationship Id="rId96" Type="http://schemas.openxmlformats.org/officeDocument/2006/relationships/hyperlink" Target="http://www.merid.org/REDDSafeguards/Paper.aspx" TargetMode="External"/><Relationship Id="rId1" Type="http://schemas.openxmlformats.org/officeDocument/2006/relationships/printerSettings" Target="../printerSettings/printerSettings19.bin"/><Relationship Id="rId6" Type="http://schemas.openxmlformats.org/officeDocument/2006/relationships/hyperlink" Target="http://www.clientearth.org/reports/a-guide-for-consistent-implementation-of-redd+-safeguards.pdf" TargetMode="External"/><Relationship Id="rId15" Type="http://schemas.openxmlformats.org/officeDocument/2006/relationships/hyperlink" Target="http://www.imaflora.org/downloads/biblioteca/guiaREDD_espanhol_digital2.pdf" TargetMode="External"/><Relationship Id="rId23" Type="http://schemas.openxmlformats.org/officeDocument/2006/relationships/hyperlink" Target="http://www.unredd.net/index.php?option=com_docman&amp;task=doc_download&amp;gid=10185&amp;Itemid=53" TargetMode="External"/><Relationship Id="rId28" Type="http://schemas.openxmlformats.org/officeDocument/2006/relationships/hyperlink" Target="http://www.fao.org/forestry/governance/monitoring/71390/ru/" TargetMode="External"/><Relationship Id="rId36" Type="http://schemas.openxmlformats.org/officeDocument/2006/relationships/hyperlink" Target="http://redd-standards.org/files/REDD_SES_Guidelines_V2_BAHASA.pdf" TargetMode="External"/><Relationship Id="rId49" Type="http://schemas.openxmlformats.org/officeDocument/2006/relationships/hyperlink" Target="http://www.unredd.net/index.php?option=com_docman&amp;task=doc_download&amp;gid=11776&amp;Itemid=53" TargetMode="External"/><Relationship Id="rId57" Type="http://schemas.openxmlformats.org/officeDocument/2006/relationships/hyperlink" Target="http://www.unredd.net/index.php?option=com_docman&amp;task=cat_view&amp;gid=3403&amp;Itemid=53" TargetMode="External"/><Relationship Id="rId10" Type="http://schemas.openxmlformats.org/officeDocument/2006/relationships/hyperlink" Target="http://www.unredd.net/index.php?option=com_docman&amp;task=doc_download&amp;gid=12010&amp;Itemid=53" TargetMode="External"/><Relationship Id="rId31" Type="http://schemas.openxmlformats.org/officeDocument/2006/relationships/hyperlink" Target="http://www.tinyurl.com/redd-cra-v2" TargetMode="External"/><Relationship Id="rId44" Type="http://schemas.openxmlformats.org/officeDocument/2006/relationships/hyperlink" Target="http://www.unredd.net/index.php?option=com_docman&amp;task=doc_download&amp;gid=10081&amp;Itemid=53" TargetMode="External"/><Relationship Id="rId52" Type="http://schemas.openxmlformats.org/officeDocument/2006/relationships/hyperlink" Target="http://redd-standards.org/files/REDDSES_Version_2_-10_September_2012_FRENCH.pdf" TargetMode="External"/><Relationship Id="rId60" Type="http://schemas.openxmlformats.org/officeDocument/2006/relationships/hyperlink" Target="http://www.un-redd.org/Launch_of_FPIC_Guidlines/tabid/105976/Default.aspx" TargetMode="External"/><Relationship Id="rId65" Type="http://schemas.openxmlformats.org/officeDocument/2006/relationships/hyperlink" Target="http://www.un-redd.org/Stakeholder_Engagement/Guidelines_On_Stakeholder_Engagement/tabid/55619/Default.aspx" TargetMode="External"/><Relationship Id="rId73" Type="http://schemas.openxmlformats.org/officeDocument/2006/relationships/hyperlink" Target="http://www.fao.org/nr/tenure/voluntary-guidelines/fr/" TargetMode="External"/><Relationship Id="rId78" Type="http://schemas.openxmlformats.org/officeDocument/2006/relationships/hyperlink" Target="http://web.worldbank.org/WBSITE/EXTERNAL/PROJECTS/EXTPOLICIES/EXTSAFEPOL/0,,menuPK:584441~pagePK:64168427~piPK:64168435~theSitePK:584435,00.html" TargetMode="External"/><Relationship Id="rId81" Type="http://schemas.openxmlformats.org/officeDocument/2006/relationships/hyperlink" Target="http://www.forestcarbonpartnership.org/sites/forestcarbonpartnership.org/files/Documents/PDF/Jun2011/Attachment%201%20Guidelines%20and%20generic%20ToR%20for%20SESA%20and%20ESMF.pdf" TargetMode="External"/><Relationship Id="rId86" Type="http://schemas.openxmlformats.org/officeDocument/2006/relationships/hyperlink" Target="https://www.forestcarbonpartnership.org/capacity-building-social-inclusion-regional-workshops" TargetMode="External"/><Relationship Id="rId94" Type="http://schemas.openxmlformats.org/officeDocument/2006/relationships/hyperlink" Target="http://www.unredd.net/index.php?option=com_docman&amp;task=doc_download&amp;gid=12863&amp;Itemid=53" TargetMode="External"/><Relationship Id="rId99" Type="http://schemas.openxmlformats.org/officeDocument/2006/relationships/hyperlink" Target="https://www.forestcarbonpartnership.org/fcpf-templates-and-materials" TargetMode="External"/><Relationship Id="rId101" Type="http://schemas.openxmlformats.org/officeDocument/2006/relationships/drawing" Target="../drawings/drawing7.xml"/><Relationship Id="rId4" Type="http://schemas.openxmlformats.org/officeDocument/2006/relationships/hyperlink" Target="http://www.unredd.net/index.php?option=com_docman&amp;task=doc_download&amp;gid=11841&amp;Itemid=53" TargetMode="External"/><Relationship Id="rId9" Type="http://schemas.openxmlformats.org/officeDocument/2006/relationships/hyperlink" Target="http://www.unredd.net/index.php?option=com_docman&amp;task=doc_download&amp;gid=6799&amp;Itemid=53" TargetMode="External"/><Relationship Id="rId13" Type="http://schemas.openxmlformats.org/officeDocument/2006/relationships/hyperlink" Target="http://imc.ac.gov.br/wps/wcm/connect/70fe4900422307018294a271c3a11451/Check_List_Indicadores+Acreanos_Final.pdf?MOD=AJPERES" TargetMode="External"/><Relationship Id="rId18" Type="http://schemas.openxmlformats.org/officeDocument/2006/relationships/hyperlink" Target="http://www.fao.org/docrep/015/i2700t/i2700t00.pdf" TargetMode="External"/><Relationship Id="rId39" Type="http://schemas.openxmlformats.org/officeDocument/2006/relationships/hyperlink" Target="http://redd-standards.org/files/Multistakeholder-Information-Note-REDD-SES-F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applyStyles="1"/>
    <pageSetUpPr autoPageBreaks="0" fitToPage="1"/>
  </sheetPr>
  <dimension ref="C1:P34"/>
  <sheetViews>
    <sheetView showGridLines="0" showRowColHeaders="0" tabSelected="1" topLeftCell="A2" zoomScaleNormal="100" workbookViewId="0">
      <pane ySplit="4" topLeftCell="A6" activePane="bottomLeft" state="frozen"/>
      <selection activeCell="A2" sqref="A2"/>
      <selection pane="bottomLeft" activeCell="D5" sqref="D5"/>
    </sheetView>
  </sheetViews>
  <sheetFormatPr defaultRowHeight="12.75" x14ac:dyDescent="0.2"/>
  <cols>
    <col min="1" max="2" width="1.7109375" style="3" customWidth="1"/>
    <col min="3" max="3" width="4.7109375" style="7" customWidth="1"/>
    <col min="4" max="4" width="11.42578125" style="13" customWidth="1"/>
    <col min="5" max="5" width="19.42578125" style="13" customWidth="1"/>
    <col min="6" max="6" width="9.42578125" style="13" customWidth="1"/>
    <col min="7" max="7" width="6.28515625" style="13" customWidth="1"/>
    <col min="8" max="8" width="2.85546875" style="13" customWidth="1"/>
    <col min="9" max="9" width="7.42578125" style="13" customWidth="1"/>
    <col min="10" max="10" width="5" style="13" customWidth="1"/>
    <col min="11" max="11" width="5.42578125" style="14" customWidth="1"/>
    <col min="12" max="12" width="11" style="13" bestFit="1" customWidth="1"/>
    <col min="13" max="13" width="5.42578125" style="14" customWidth="1"/>
    <col min="14" max="14" width="11.42578125" style="13" customWidth="1"/>
    <col min="15" max="15" width="24.28515625" style="14" customWidth="1"/>
    <col min="16" max="16" width="5.42578125" style="7" customWidth="1"/>
    <col min="17" max="17" width="3.140625" style="3" customWidth="1"/>
    <col min="18" max="256" width="11.42578125" style="3" customWidth="1"/>
    <col min="257" max="16384" width="9.140625" style="3"/>
  </cols>
  <sheetData>
    <row r="1" spans="3:16" hidden="1" x14ac:dyDescent="0.2"/>
    <row r="2" spans="3:16" ht="13.5" thickBot="1" x14ac:dyDescent="0.25"/>
    <row r="3" spans="3:16" ht="13.5" thickTop="1" x14ac:dyDescent="0.2">
      <c r="C3" s="53"/>
      <c r="D3" s="54"/>
      <c r="E3" s="54"/>
      <c r="F3" s="54"/>
      <c r="G3" s="54"/>
      <c r="H3" s="54"/>
      <c r="I3" s="54"/>
      <c r="J3" s="54"/>
      <c r="K3" s="55"/>
      <c r="L3" s="54"/>
      <c r="M3" s="55"/>
      <c r="N3" s="54"/>
      <c r="O3" s="55"/>
      <c r="P3" s="56"/>
    </row>
    <row r="4" spans="3:16" ht="105" customHeight="1" x14ac:dyDescent="0.35">
      <c r="C4" s="57"/>
      <c r="D4" s="295"/>
      <c r="E4" s="296"/>
      <c r="F4" s="249"/>
      <c r="G4" s="37"/>
      <c r="H4" s="37"/>
      <c r="I4" s="37"/>
      <c r="J4" s="37"/>
      <c r="K4" s="38"/>
      <c r="L4" s="37"/>
      <c r="M4" s="38"/>
      <c r="N4" s="37"/>
      <c r="O4" s="38"/>
      <c r="P4" s="58"/>
    </row>
    <row r="5" spans="3:16" ht="25.5" x14ac:dyDescent="0.35">
      <c r="C5" s="57"/>
      <c r="D5" s="51" t="s">
        <v>703</v>
      </c>
      <c r="E5" s="37"/>
      <c r="F5" s="37"/>
      <c r="G5" s="37"/>
      <c r="H5" s="37"/>
      <c r="I5" s="37"/>
      <c r="J5" s="37"/>
      <c r="K5" s="38"/>
      <c r="L5" s="39"/>
      <c r="M5" s="40"/>
      <c r="N5" s="37"/>
      <c r="O5" s="38"/>
      <c r="P5" s="58"/>
    </row>
    <row r="6" spans="3:16" x14ac:dyDescent="0.2">
      <c r="C6" s="57"/>
      <c r="D6" s="41"/>
      <c r="E6" s="41"/>
      <c r="F6" s="41"/>
      <c r="G6" s="41"/>
      <c r="H6" s="41"/>
      <c r="I6" s="41"/>
      <c r="J6" s="41"/>
      <c r="K6" s="41"/>
      <c r="L6" s="41"/>
      <c r="M6" s="41"/>
      <c r="N6" s="41"/>
      <c r="O6" s="41"/>
      <c r="P6" s="58"/>
    </row>
    <row r="7" spans="3:16" ht="18.75" x14ac:dyDescent="0.3">
      <c r="C7" s="57"/>
      <c r="D7" s="52" t="s">
        <v>162</v>
      </c>
      <c r="E7" s="42"/>
      <c r="F7" s="42"/>
      <c r="G7" s="42"/>
      <c r="H7" s="42"/>
      <c r="I7" s="42"/>
      <c r="J7" s="42"/>
      <c r="K7" s="42"/>
      <c r="L7" s="42"/>
      <c r="M7" s="42"/>
      <c r="N7" s="42"/>
      <c r="O7" s="42"/>
      <c r="P7" s="58"/>
    </row>
    <row r="8" spans="3:16" x14ac:dyDescent="0.2">
      <c r="C8" s="57"/>
      <c r="D8" s="42"/>
      <c r="E8" s="42"/>
      <c r="F8" s="42"/>
      <c r="G8" s="42"/>
      <c r="H8" s="42"/>
      <c r="I8" s="42"/>
      <c r="J8" s="42"/>
      <c r="K8" s="42"/>
      <c r="L8" s="42"/>
      <c r="M8" s="42"/>
      <c r="N8" s="42"/>
      <c r="O8" s="42"/>
      <c r="P8" s="58"/>
    </row>
    <row r="9" spans="3:16" ht="60" customHeight="1" x14ac:dyDescent="0.2">
      <c r="C9" s="57"/>
      <c r="D9" s="294" t="s">
        <v>163</v>
      </c>
      <c r="E9" s="294"/>
      <c r="F9" s="294"/>
      <c r="G9" s="294"/>
      <c r="H9" s="294"/>
      <c r="I9" s="294"/>
      <c r="J9" s="294"/>
      <c r="K9" s="294"/>
      <c r="L9" s="294"/>
      <c r="M9" s="294"/>
      <c r="N9" s="294"/>
      <c r="O9" s="294"/>
      <c r="P9" s="58"/>
    </row>
    <row r="10" spans="3:16" x14ac:dyDescent="0.2">
      <c r="C10" s="57"/>
      <c r="D10" s="294" t="s">
        <v>164</v>
      </c>
      <c r="E10" s="294"/>
      <c r="F10" s="294"/>
      <c r="G10" s="294"/>
      <c r="H10" s="294"/>
      <c r="I10" s="294"/>
      <c r="J10" s="294"/>
      <c r="K10" s="294"/>
      <c r="L10" s="294"/>
      <c r="M10" s="294"/>
      <c r="N10" s="294"/>
      <c r="O10" s="294"/>
      <c r="P10" s="58"/>
    </row>
    <row r="11" spans="3:16" ht="26.25" customHeight="1" x14ac:dyDescent="0.2">
      <c r="C11" s="57"/>
      <c r="D11" s="297" t="s">
        <v>165</v>
      </c>
      <c r="E11" s="297"/>
      <c r="F11" s="297"/>
      <c r="G11" s="297"/>
      <c r="H11" s="297"/>
      <c r="I11" s="297"/>
      <c r="J11" s="297"/>
      <c r="K11" s="297"/>
      <c r="L11" s="297"/>
      <c r="M11" s="297"/>
      <c r="N11" s="297"/>
      <c r="O11" s="297"/>
      <c r="P11" s="58"/>
    </row>
    <row r="12" spans="3:16" x14ac:dyDescent="0.2">
      <c r="C12" s="57"/>
      <c r="D12" s="297" t="s">
        <v>166</v>
      </c>
      <c r="E12" s="297"/>
      <c r="F12" s="297"/>
      <c r="G12" s="297"/>
      <c r="H12" s="297"/>
      <c r="I12" s="297"/>
      <c r="J12" s="297"/>
      <c r="K12" s="297"/>
      <c r="L12" s="297"/>
      <c r="M12" s="297"/>
      <c r="N12" s="297"/>
      <c r="O12" s="297"/>
      <c r="P12" s="58"/>
    </row>
    <row r="13" spans="3:16" ht="51" customHeight="1" x14ac:dyDescent="0.2">
      <c r="C13" s="57"/>
      <c r="D13" s="297" t="s">
        <v>167</v>
      </c>
      <c r="E13" s="297"/>
      <c r="F13" s="297"/>
      <c r="G13" s="297"/>
      <c r="H13" s="297"/>
      <c r="I13" s="297"/>
      <c r="J13" s="297"/>
      <c r="K13" s="297"/>
      <c r="L13" s="297"/>
      <c r="M13" s="297"/>
      <c r="N13" s="297"/>
      <c r="O13" s="297"/>
      <c r="P13" s="58"/>
    </row>
    <row r="14" spans="3:16" x14ac:dyDescent="0.2">
      <c r="C14" s="57"/>
      <c r="D14" s="43"/>
      <c r="E14" s="43"/>
      <c r="F14" s="43"/>
      <c r="G14" s="43"/>
      <c r="H14" s="43"/>
      <c r="I14" s="43"/>
      <c r="J14" s="43"/>
      <c r="K14" s="43"/>
      <c r="L14" s="43"/>
      <c r="M14" s="43"/>
      <c r="N14" s="43"/>
      <c r="O14" s="43"/>
      <c r="P14" s="58"/>
    </row>
    <row r="15" spans="3:16" s="17" customFormat="1" ht="18.75" x14ac:dyDescent="0.3">
      <c r="C15" s="59"/>
      <c r="D15" s="52" t="s">
        <v>168</v>
      </c>
      <c r="E15" s="44"/>
      <c r="F15" s="44"/>
      <c r="G15" s="44"/>
      <c r="H15" s="44"/>
      <c r="I15" s="44"/>
      <c r="J15" s="44"/>
      <c r="K15" s="44"/>
      <c r="L15" s="44"/>
      <c r="M15" s="44"/>
      <c r="N15" s="44"/>
      <c r="O15" s="44"/>
      <c r="P15" s="60"/>
    </row>
    <row r="16" spans="3:16" s="17" customFormat="1" x14ac:dyDescent="0.2">
      <c r="C16" s="59"/>
      <c r="D16" s="44"/>
      <c r="E16" s="44"/>
      <c r="F16" s="44"/>
      <c r="G16" s="44"/>
      <c r="H16" s="44"/>
      <c r="I16" s="44"/>
      <c r="J16" s="44"/>
      <c r="K16" s="44"/>
      <c r="L16" s="44"/>
      <c r="M16" s="44"/>
      <c r="N16" s="44"/>
      <c r="O16" s="44"/>
      <c r="P16" s="60"/>
    </row>
    <row r="17" spans="3:16" s="17" customFormat="1" x14ac:dyDescent="0.2">
      <c r="C17" s="59"/>
      <c r="D17" s="294" t="s">
        <v>169</v>
      </c>
      <c r="E17" s="294"/>
      <c r="F17" s="294"/>
      <c r="G17" s="294"/>
      <c r="H17" s="294"/>
      <c r="I17" s="294"/>
      <c r="J17" s="294"/>
      <c r="K17" s="294"/>
      <c r="L17" s="294"/>
      <c r="M17" s="294"/>
      <c r="N17" s="294"/>
      <c r="O17" s="294"/>
      <c r="P17" s="60"/>
    </row>
    <row r="18" spans="3:16" s="17" customFormat="1" ht="56.25" customHeight="1" x14ac:dyDescent="0.2">
      <c r="C18" s="59"/>
      <c r="D18" s="164" t="s">
        <v>229</v>
      </c>
      <c r="E18" s="45"/>
      <c r="F18" s="299" t="s">
        <v>170</v>
      </c>
      <c r="G18" s="299"/>
      <c r="H18" s="299"/>
      <c r="I18" s="299"/>
      <c r="J18" s="299"/>
      <c r="K18" s="299"/>
      <c r="L18" s="299"/>
      <c r="M18" s="299"/>
      <c r="N18" s="299"/>
      <c r="O18" s="299"/>
      <c r="P18" s="60"/>
    </row>
    <row r="19" spans="3:16" s="17" customFormat="1" ht="56.25" customHeight="1" x14ac:dyDescent="0.2">
      <c r="C19" s="59"/>
      <c r="D19" s="164" t="s">
        <v>230</v>
      </c>
      <c r="E19" s="46"/>
      <c r="F19" s="299" t="s">
        <v>684</v>
      </c>
      <c r="G19" s="299"/>
      <c r="H19" s="299"/>
      <c r="I19" s="299"/>
      <c r="J19" s="299"/>
      <c r="K19" s="299"/>
      <c r="L19" s="299"/>
      <c r="M19" s="299"/>
      <c r="N19" s="299"/>
      <c r="O19" s="299"/>
      <c r="P19" s="60"/>
    </row>
    <row r="20" spans="3:16" s="17" customFormat="1" ht="56.25" customHeight="1" x14ac:dyDescent="0.2">
      <c r="C20" s="59"/>
      <c r="D20" s="164" t="s">
        <v>231</v>
      </c>
      <c r="E20" s="46"/>
      <c r="F20" s="299" t="s">
        <v>683</v>
      </c>
      <c r="G20" s="299"/>
      <c r="H20" s="299"/>
      <c r="I20" s="299"/>
      <c r="J20" s="299"/>
      <c r="K20" s="299"/>
      <c r="L20" s="299"/>
      <c r="M20" s="299"/>
      <c r="N20" s="299"/>
      <c r="O20" s="299"/>
      <c r="P20" s="60"/>
    </row>
    <row r="21" spans="3:16" s="17" customFormat="1" ht="83.25" customHeight="1" x14ac:dyDescent="0.2">
      <c r="C21" s="59"/>
      <c r="D21" s="164" t="s">
        <v>232</v>
      </c>
      <c r="E21" s="46"/>
      <c r="F21" s="299" t="s">
        <v>704</v>
      </c>
      <c r="G21" s="299"/>
      <c r="H21" s="299"/>
      <c r="I21" s="299"/>
      <c r="J21" s="299"/>
      <c r="K21" s="299"/>
      <c r="L21" s="299"/>
      <c r="M21" s="299"/>
      <c r="N21" s="299"/>
      <c r="O21" s="299"/>
      <c r="P21" s="60"/>
    </row>
    <row r="22" spans="3:16" s="17" customFormat="1" ht="56.25" customHeight="1" x14ac:dyDescent="0.2">
      <c r="C22" s="59"/>
      <c r="D22" s="164" t="s">
        <v>233</v>
      </c>
      <c r="E22" s="46"/>
      <c r="F22" s="299" t="s">
        <v>685</v>
      </c>
      <c r="G22" s="299"/>
      <c r="H22" s="299"/>
      <c r="I22" s="299"/>
      <c r="J22" s="299"/>
      <c r="K22" s="299"/>
      <c r="L22" s="299"/>
      <c r="M22" s="299"/>
      <c r="N22" s="299"/>
      <c r="O22" s="299"/>
      <c r="P22" s="60"/>
    </row>
    <row r="23" spans="3:16" x14ac:dyDescent="0.2">
      <c r="C23" s="57"/>
      <c r="D23" s="42"/>
      <c r="E23" s="42"/>
      <c r="F23" s="42"/>
      <c r="G23" s="42"/>
      <c r="H23" s="42"/>
      <c r="I23" s="42"/>
      <c r="J23" s="42"/>
      <c r="K23" s="42"/>
      <c r="L23" s="42"/>
      <c r="M23" s="42"/>
      <c r="N23" s="42"/>
      <c r="O23" s="42"/>
      <c r="P23" s="58"/>
    </row>
    <row r="24" spans="3:16" ht="18.75" x14ac:dyDescent="0.3">
      <c r="C24" s="57"/>
      <c r="D24" s="52" t="s">
        <v>679</v>
      </c>
      <c r="E24" s="42"/>
      <c r="F24" s="300" t="s">
        <v>680</v>
      </c>
      <c r="G24" s="300"/>
      <c r="H24" s="300"/>
      <c r="I24" s="300"/>
      <c r="J24" s="300"/>
      <c r="K24" s="300"/>
      <c r="L24" s="300"/>
      <c r="M24" s="300"/>
      <c r="N24" s="300"/>
      <c r="O24" s="300"/>
      <c r="P24" s="58"/>
    </row>
    <row r="25" spans="3:16" x14ac:dyDescent="0.2">
      <c r="C25" s="57"/>
      <c r="D25" s="47"/>
      <c r="E25" s="42"/>
      <c r="F25" s="42"/>
      <c r="G25" s="42"/>
      <c r="H25" s="42"/>
      <c r="I25" s="42"/>
      <c r="J25" s="42"/>
      <c r="K25" s="42"/>
      <c r="L25" s="42"/>
      <c r="M25" s="42"/>
      <c r="N25" s="42"/>
      <c r="O25" s="42"/>
      <c r="P25" s="58"/>
    </row>
    <row r="26" spans="3:16" ht="37.5" customHeight="1" x14ac:dyDescent="0.2">
      <c r="C26" s="57"/>
      <c r="D26" s="294" t="s">
        <v>171</v>
      </c>
      <c r="E26" s="294"/>
      <c r="F26" s="294"/>
      <c r="G26" s="294"/>
      <c r="H26" s="294"/>
      <c r="I26" s="294"/>
      <c r="J26" s="294"/>
      <c r="K26" s="294"/>
      <c r="L26" s="294"/>
      <c r="M26" s="294"/>
      <c r="N26" s="294"/>
      <c r="O26" s="294"/>
      <c r="P26" s="58"/>
    </row>
    <row r="27" spans="3:16" ht="26.25" customHeight="1" x14ac:dyDescent="0.2">
      <c r="C27" s="57"/>
      <c r="D27" s="294" t="s">
        <v>172</v>
      </c>
      <c r="E27" s="294"/>
      <c r="F27" s="294"/>
      <c r="G27" s="294"/>
      <c r="H27" s="294"/>
      <c r="I27" s="294"/>
      <c r="J27" s="294"/>
      <c r="K27" s="294"/>
      <c r="L27" s="294"/>
      <c r="M27" s="294"/>
      <c r="N27" s="294"/>
      <c r="O27" s="294"/>
      <c r="P27" s="58"/>
    </row>
    <row r="28" spans="3:16" ht="26.25" customHeight="1" x14ac:dyDescent="0.2">
      <c r="C28" s="57"/>
      <c r="D28" s="294" t="s">
        <v>173</v>
      </c>
      <c r="E28" s="294"/>
      <c r="F28" s="294"/>
      <c r="G28" s="294"/>
      <c r="H28" s="294"/>
      <c r="I28" s="294"/>
      <c r="J28" s="294"/>
      <c r="K28" s="294"/>
      <c r="L28" s="294"/>
      <c r="M28" s="294"/>
      <c r="N28" s="294"/>
      <c r="O28" s="294"/>
      <c r="P28" s="58"/>
    </row>
    <row r="29" spans="3:16" ht="26.25" customHeight="1" x14ac:dyDescent="0.2">
      <c r="C29" s="57"/>
      <c r="D29" s="294" t="s">
        <v>174</v>
      </c>
      <c r="E29" s="294"/>
      <c r="F29" s="294"/>
      <c r="G29" s="294"/>
      <c r="H29" s="294"/>
      <c r="I29" s="294"/>
      <c r="J29" s="294"/>
      <c r="K29" s="294"/>
      <c r="L29" s="294"/>
      <c r="M29" s="294"/>
      <c r="N29" s="294"/>
      <c r="O29" s="294"/>
      <c r="P29" s="58"/>
    </row>
    <row r="30" spans="3:16" s="17" customFormat="1" ht="16.5" customHeight="1" x14ac:dyDescent="0.2">
      <c r="C30" s="59"/>
      <c r="D30" s="298" t="s">
        <v>175</v>
      </c>
      <c r="E30" s="298"/>
      <c r="F30" s="298"/>
      <c r="G30" s="298"/>
      <c r="H30" s="298"/>
      <c r="I30" s="298"/>
      <c r="J30" s="298"/>
      <c r="K30" s="298"/>
      <c r="L30" s="298"/>
      <c r="M30" s="298"/>
      <c r="N30" s="298"/>
      <c r="O30" s="298"/>
      <c r="P30" s="60"/>
    </row>
    <row r="31" spans="3:16" s="17" customFormat="1" ht="25.5" customHeight="1" x14ac:dyDescent="0.2">
      <c r="C31" s="59"/>
      <c r="D31" s="298" t="s">
        <v>176</v>
      </c>
      <c r="E31" s="298"/>
      <c r="F31" s="298"/>
      <c r="G31" s="298"/>
      <c r="H31" s="298"/>
      <c r="I31" s="298"/>
      <c r="J31" s="298"/>
      <c r="K31" s="298"/>
      <c r="L31" s="298"/>
      <c r="M31" s="298"/>
      <c r="N31" s="298"/>
      <c r="O31" s="298"/>
      <c r="P31" s="60"/>
    </row>
    <row r="32" spans="3:16" x14ac:dyDescent="0.2">
      <c r="C32" s="57"/>
      <c r="D32" s="48"/>
      <c r="E32" s="49"/>
      <c r="F32" s="49"/>
      <c r="G32" s="49"/>
      <c r="H32" s="49"/>
      <c r="I32" s="49"/>
      <c r="J32" s="49"/>
      <c r="K32" s="49"/>
      <c r="L32" s="49"/>
      <c r="M32" s="49"/>
      <c r="N32" s="49"/>
      <c r="O32" s="49"/>
      <c r="P32" s="58"/>
    </row>
    <row r="33" spans="3:16" ht="13.5" thickBot="1" x14ac:dyDescent="0.25">
      <c r="C33" s="61"/>
      <c r="D33" s="62"/>
      <c r="E33" s="62"/>
      <c r="F33" s="62"/>
      <c r="G33" s="62"/>
      <c r="H33" s="62"/>
      <c r="I33" s="62"/>
      <c r="J33" s="62"/>
      <c r="K33" s="62"/>
      <c r="L33" s="62"/>
      <c r="M33" s="62"/>
      <c r="N33" s="62"/>
      <c r="O33" s="62"/>
      <c r="P33" s="63"/>
    </row>
    <row r="34" spans="3:16" s="7" customFormat="1" ht="13.5" thickTop="1" x14ac:dyDescent="0.2">
      <c r="D34" s="13"/>
      <c r="E34" s="13"/>
      <c r="F34" s="13"/>
      <c r="G34" s="13"/>
      <c r="H34" s="13"/>
      <c r="I34" s="13"/>
      <c r="J34" s="13"/>
      <c r="K34" s="14"/>
      <c r="L34" s="13"/>
      <c r="M34" s="14"/>
      <c r="N34" s="13"/>
      <c r="O34" s="14"/>
    </row>
  </sheetData>
  <sheetProtection algorithmName="SHA-512" hashValue="wywCHvyQfQndkVmrVRCIdNVlt9Z3EvqMkwLdbmAXyqWw/66cnJ/WZobApg7QEP5A/0fnzybWhFh+or2x6XGy9Q==" saltValue="2fFXwe5jnhWNfYmQVrbo7g==" spinCount="100000" sheet="1" objects="1" scenarios="1"/>
  <customSheetViews>
    <customSheetView guid="{396941B6-44EC-4F7A-B842-6B46317036D0}" showGridLines="0" showRowCol="0" fitToPage="1" printArea="1" hiddenRows="1" topLeftCell="A2">
      <pane ySplit="4" topLeftCell="A6" activePane="bottomLeft" state="frozen"/>
      <selection pane="bottomLeft" activeCell="D5" sqref="D5"/>
      <rowBreaks count="1" manualBreakCount="1">
        <brk id="23" min="2" max="15" man="1"/>
      </rowBreaks>
      <pageMargins left="0.23622047244094491" right="0.23622047244094491" top="0.74803149606299213" bottom="0.74803149606299213" header="0.31496062992125984" footer="0.31496062992125984"/>
      <pageSetup paperSize="9" scale="78" fitToHeight="0" orientation="portrait" r:id="rId1"/>
      <headerFooter alignWithMargins="0">
        <oddHeader>&amp;LCAST&amp;CIntroducción&amp;R&amp;D&amp;T</oddHeader>
        <oddFooter>Page &amp;P of &amp;N</oddFooter>
      </headerFooter>
    </customSheetView>
    <customSheetView guid="{117B8986-875F-4F2F-89C3-06236BEC0870}" showGridLines="0" fitToPage="1" printArea="1" hiddenRows="1" topLeftCell="A2">
      <selection activeCell="D5" sqref="D5"/>
      <rowBreaks count="1" manualBreakCount="1">
        <brk id="23" min="2" max="15" man="1"/>
      </rowBreaks>
      <pageMargins left="0.23622047244094491" right="0.23622047244094491" top="0.74803149606299213" bottom="0.74803149606299213" header="0.31496062992125984" footer="0.31496062992125984"/>
      <pageSetup paperSize="9" scale="78" fitToHeight="0" orientation="portrait" r:id="rId2"/>
      <headerFooter alignWithMargins="0">
        <oddHeader>&amp;LCAST&amp;CIntroducción&amp;R&amp;D&amp;T</oddHeader>
        <oddFooter>Page &amp;P of &amp;N</oddFooter>
      </headerFooter>
    </customSheetView>
  </customSheetViews>
  <mergeCells count="19">
    <mergeCell ref="D31:O31"/>
    <mergeCell ref="D30:O30"/>
    <mergeCell ref="D28:O28"/>
    <mergeCell ref="D29:O29"/>
    <mergeCell ref="F18:O18"/>
    <mergeCell ref="F19:O19"/>
    <mergeCell ref="F20:O20"/>
    <mergeCell ref="F21:O21"/>
    <mergeCell ref="F22:O22"/>
    <mergeCell ref="D27:O27"/>
    <mergeCell ref="D26:O26"/>
    <mergeCell ref="F24:O24"/>
    <mergeCell ref="D17:O17"/>
    <mergeCell ref="D10:O10"/>
    <mergeCell ref="D4:E4"/>
    <mergeCell ref="D9:O9"/>
    <mergeCell ref="D13:O13"/>
    <mergeCell ref="D11:O11"/>
    <mergeCell ref="D12:O12"/>
  </mergeCells>
  <phoneticPr fontId="2" type="noConversion"/>
  <dataValidations disablePrompts="1" count="1">
    <dataValidation allowBlank="1" showInputMessage="1" showErrorMessage="1" prompt="Enter name of the country." sqref="M5"/>
  </dataValidations>
  <hyperlinks>
    <hyperlink ref="F24" r:id="rId3"/>
    <hyperlink ref="F24:O24" r:id="rId4" display="(para una orientación más detallada, favor de consultar la Guía del usuario de CAST de acompañamiento)"/>
  </hyperlinks>
  <pageMargins left="0.23622047244094491" right="0.23622047244094491" top="0.74803149606299213" bottom="0.74803149606299213" header="0.31496062992125984" footer="0.31496062992125984"/>
  <pageSetup paperSize="9" scale="78" fitToHeight="0" orientation="portrait" r:id="rId5"/>
  <headerFooter alignWithMargins="0">
    <oddHeader>&amp;LCAST&amp;CIntroducción&amp;R&amp;D&amp;T</oddHeader>
    <oddFooter>Page &amp;P of &amp;N</oddFooter>
  </headerFooter>
  <rowBreaks count="1" manualBreakCount="1">
    <brk id="23" min="2" max="15" man="1"/>
  </rowBreaks>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BL68"/>
  <sheetViews>
    <sheetView showGridLines="0" showRowColHeaders="0" zoomScaleNormal="100" workbookViewId="0">
      <pane xSplit="15" ySplit="9" topLeftCell="P10" activePane="bottomRight" state="frozen"/>
      <selection pane="topRight" activeCell="P1" sqref="P1"/>
      <selection pane="bottomLeft" activeCell="A10" sqref="A10"/>
      <selection pane="bottomRight" activeCell="W3" sqref="W3:AA3"/>
    </sheetView>
  </sheetViews>
  <sheetFormatPr defaultColWidth="8.85546875" defaultRowHeight="5.85" customHeight="1" x14ac:dyDescent="0.2"/>
  <cols>
    <col min="1" max="1" width="3" style="1" customWidth="1"/>
    <col min="2" max="2" width="3.85546875" style="8" hidden="1" customWidth="1"/>
    <col min="3" max="3" width="19.28515625" style="1" hidden="1" customWidth="1"/>
    <col min="4" max="5" width="22.42578125" style="1" hidden="1" customWidth="1"/>
    <col min="6" max="6" width="3.7109375" style="3" hidden="1" customWidth="1"/>
    <col min="7" max="7" width="0.7109375" style="4" customWidth="1"/>
    <col min="8" max="8" width="4.7109375" style="4" bestFit="1" customWidth="1"/>
    <col min="9" max="9" width="1.7109375" style="4" customWidth="1"/>
    <col min="10" max="10" width="4.7109375" style="4" customWidth="1"/>
    <col min="11" max="11" width="1.42578125" style="4" customWidth="1"/>
    <col min="12" max="12" width="1.140625" style="4" customWidth="1"/>
    <col min="13" max="13" width="4.7109375" style="30" customWidth="1"/>
    <col min="14" max="14" width="1.28515625" style="4" customWidth="1"/>
    <col min="15" max="15" width="49.28515625" style="3" customWidth="1"/>
    <col min="16" max="16" width="1.140625" style="3" customWidth="1"/>
    <col min="17" max="17" width="1.85546875" style="3" customWidth="1"/>
    <col min="18" max="18" width="6.42578125" style="3" customWidth="1"/>
    <col min="19" max="19" width="5.42578125" style="5" customWidth="1"/>
    <col min="20" max="20" width="19" style="3" customWidth="1"/>
    <col min="21" max="21" width="5.42578125" style="5" customWidth="1"/>
    <col min="22" max="22" width="14.7109375" style="3" customWidth="1"/>
    <col min="23" max="23" width="5.42578125" style="5" customWidth="1"/>
    <col min="24" max="24" width="11.7109375" style="23" customWidth="1"/>
    <col min="25" max="25" width="5.42578125" style="5" customWidth="1"/>
    <col min="26" max="26" width="12.42578125" style="3" customWidth="1"/>
    <col min="27" max="27" width="4.85546875" style="5" customWidth="1"/>
    <col min="28" max="28" width="1.42578125" style="5" customWidth="1"/>
    <col min="29" max="29" width="4.42578125" style="5" customWidth="1"/>
    <col min="30" max="30" width="3.42578125" style="4" customWidth="1"/>
    <col min="31" max="31" width="74" style="4" customWidth="1"/>
    <col min="32" max="35" width="3.42578125" style="4" customWidth="1"/>
    <col min="36" max="36" width="32.42578125" style="3" hidden="1" customWidth="1"/>
    <col min="37" max="37" width="4.7109375" style="3" hidden="1" customWidth="1"/>
    <col min="38" max="38" width="5.42578125" style="33" hidden="1" customWidth="1"/>
    <col min="39" max="39" width="31.42578125" style="26" hidden="1" customWidth="1"/>
    <col min="40" max="40" width="4.7109375" style="3" hidden="1" customWidth="1"/>
    <col min="41" max="41" width="3.85546875" style="8" hidden="1" customWidth="1"/>
    <col min="42" max="47" width="12.28515625" style="1" hidden="1" customWidth="1"/>
    <col min="48" max="48" width="3.85546875" style="2" hidden="1" customWidth="1"/>
    <col min="49" max="51" width="12" style="274" hidden="1" customWidth="1"/>
    <col min="52" max="53" width="3.85546875" style="8" hidden="1" customWidth="1"/>
    <col min="54" max="59" width="12.28515625" style="9" hidden="1" customWidth="1"/>
    <col min="60" max="60" width="3.42578125" style="9" hidden="1" customWidth="1"/>
    <col min="61" max="61" width="11.7109375" style="9" hidden="1" customWidth="1"/>
    <col min="62" max="62" width="3.85546875" style="8" hidden="1" customWidth="1"/>
    <col min="63" max="64" width="8.85546875" style="3" hidden="1" customWidth="1"/>
    <col min="65" max="16384" width="8.85546875" style="3"/>
  </cols>
  <sheetData>
    <row r="1" spans="1:62" ht="13.5" thickBot="1" x14ac:dyDescent="0.25">
      <c r="AL1" s="281" t="s">
        <v>23</v>
      </c>
      <c r="AM1" s="282" t="s">
        <v>24</v>
      </c>
    </row>
    <row r="2" spans="1:62" ht="13.5" thickTop="1" x14ac:dyDescent="0.2">
      <c r="G2" s="64"/>
      <c r="H2" s="65"/>
      <c r="I2" s="65"/>
      <c r="J2" s="65"/>
      <c r="K2" s="65"/>
      <c r="L2" s="65"/>
      <c r="M2" s="66"/>
      <c r="N2" s="65"/>
      <c r="O2" s="67"/>
      <c r="P2" s="67"/>
      <c r="Q2" s="67"/>
      <c r="R2" s="67"/>
      <c r="S2" s="68"/>
      <c r="T2" s="67"/>
      <c r="U2" s="68"/>
      <c r="V2" s="67"/>
      <c r="W2" s="68"/>
      <c r="X2" s="69"/>
      <c r="Y2" s="68"/>
      <c r="Z2" s="67"/>
      <c r="AA2" s="68"/>
      <c r="AB2" s="68"/>
      <c r="AC2" s="68"/>
      <c r="AD2" s="65"/>
      <c r="AE2" s="65"/>
      <c r="AF2" s="65"/>
      <c r="AG2" s="65"/>
      <c r="AH2" s="70"/>
      <c r="AI2" s="72"/>
      <c r="AL2" s="283">
        <v>0</v>
      </c>
      <c r="AM2" s="284" t="s">
        <v>28</v>
      </c>
    </row>
    <row r="3" spans="1:62" ht="18.75" x14ac:dyDescent="0.3">
      <c r="G3" s="71"/>
      <c r="J3" s="72"/>
      <c r="N3" s="72"/>
      <c r="O3" s="140"/>
      <c r="P3" s="74"/>
      <c r="Q3" s="75"/>
      <c r="R3" s="75"/>
      <c r="S3" s="76"/>
      <c r="T3" s="77"/>
      <c r="U3" s="48"/>
      <c r="V3" s="109" t="s">
        <v>177</v>
      </c>
      <c r="W3" s="301"/>
      <c r="X3" s="301"/>
      <c r="Y3" s="301"/>
      <c r="Z3" s="301"/>
      <c r="AA3" s="301"/>
      <c r="AB3" s="78"/>
      <c r="AC3" s="78"/>
      <c r="AD3" s="72"/>
      <c r="AE3" s="72"/>
      <c r="AF3" s="72"/>
      <c r="AG3" s="72"/>
      <c r="AH3" s="79"/>
      <c r="AI3" s="72"/>
      <c r="AL3" s="283">
        <v>1</v>
      </c>
      <c r="AM3" s="286" t="s">
        <v>235</v>
      </c>
    </row>
    <row r="4" spans="1:62" ht="18.75" x14ac:dyDescent="0.2">
      <c r="G4" s="71"/>
      <c r="J4" s="72"/>
      <c r="N4" s="72"/>
      <c r="P4" s="77"/>
      <c r="Q4" s="75"/>
      <c r="R4" s="75"/>
      <c r="S4" s="76"/>
      <c r="T4" s="77"/>
      <c r="U4" s="48"/>
      <c r="AB4" s="76"/>
      <c r="AC4" s="76"/>
      <c r="AD4" s="72"/>
      <c r="AE4" s="72"/>
      <c r="AF4" s="72"/>
      <c r="AG4" s="72"/>
      <c r="AH4" s="79"/>
      <c r="AI4" s="72"/>
      <c r="AL4" s="283">
        <v>2</v>
      </c>
      <c r="AM4" s="285" t="str">
        <f>AR6</f>
        <v>En Progreso, se requiere más trabajo</v>
      </c>
      <c r="AQ4" s="12"/>
    </row>
    <row r="5" spans="1:62" ht="18" x14ac:dyDescent="0.25">
      <c r="G5" s="71"/>
      <c r="H5" s="72"/>
      <c r="I5" s="72"/>
      <c r="J5" s="72"/>
      <c r="K5" s="72"/>
      <c r="L5" s="72"/>
      <c r="M5" s="73"/>
      <c r="N5" s="72"/>
      <c r="O5" s="141" t="str">
        <f>Introducción!$D$18</f>
        <v>Parte 1: Identificación</v>
      </c>
      <c r="P5" s="82"/>
      <c r="Q5" s="75"/>
      <c r="R5" s="75"/>
      <c r="S5" s="80"/>
      <c r="T5" s="75"/>
      <c r="U5" s="80"/>
      <c r="V5" s="75"/>
      <c r="W5" s="80"/>
      <c r="X5" s="81"/>
      <c r="Y5" s="80"/>
      <c r="Z5" s="75"/>
      <c r="AA5" s="80"/>
      <c r="AB5" s="80"/>
      <c r="AC5" s="80"/>
      <c r="AD5" s="72"/>
      <c r="AE5" s="72"/>
      <c r="AF5" s="72"/>
      <c r="AG5" s="72"/>
      <c r="AH5" s="79"/>
      <c r="AI5" s="72"/>
      <c r="AL5" s="283">
        <v>3</v>
      </c>
      <c r="AM5" s="285" t="str">
        <f>AS6</f>
        <v xml:space="preserve">Aún no, pero está planificado
</v>
      </c>
    </row>
    <row r="6" spans="1:62" ht="45" customHeight="1" x14ac:dyDescent="0.2">
      <c r="A6" s="2"/>
      <c r="C6" s="2" t="s">
        <v>178</v>
      </c>
      <c r="D6" s="2" t="s">
        <v>179</v>
      </c>
      <c r="E6" s="2" t="s">
        <v>180</v>
      </c>
      <c r="G6" s="83"/>
      <c r="H6" s="84"/>
      <c r="I6" s="84"/>
      <c r="J6" s="84"/>
      <c r="K6" s="84"/>
      <c r="L6" s="84"/>
      <c r="M6" s="85"/>
      <c r="N6" s="84"/>
      <c r="O6" s="302" t="s">
        <v>234</v>
      </c>
      <c r="P6" s="302"/>
      <c r="Q6" s="302"/>
      <c r="R6" s="302"/>
      <c r="S6" s="302"/>
      <c r="T6" s="302"/>
      <c r="U6" s="302"/>
      <c r="V6" s="302"/>
      <c r="W6" s="302"/>
      <c r="X6" s="302"/>
      <c r="Y6" s="302"/>
      <c r="Z6" s="302"/>
      <c r="AA6" s="86"/>
      <c r="AB6" s="86"/>
      <c r="AC6" s="86"/>
      <c r="AD6" s="150"/>
      <c r="AE6" s="150"/>
      <c r="AF6" s="150"/>
      <c r="AG6" s="150"/>
      <c r="AH6" s="87"/>
      <c r="AI6" s="150"/>
      <c r="AL6" s="283">
        <v>4</v>
      </c>
      <c r="AM6" s="285" t="str">
        <f>AT6</f>
        <v>Por considerarse</v>
      </c>
      <c r="AP6" s="272" t="s">
        <v>29</v>
      </c>
      <c r="AQ6" s="272" t="s">
        <v>225</v>
      </c>
      <c r="AR6" s="272" t="s">
        <v>699</v>
      </c>
      <c r="AS6" s="272" t="s">
        <v>705</v>
      </c>
      <c r="AT6" s="272" t="s">
        <v>226</v>
      </c>
      <c r="AU6" s="272" t="s">
        <v>227</v>
      </c>
      <c r="AV6" s="25"/>
      <c r="AW6" s="276" t="s">
        <v>20</v>
      </c>
      <c r="AX6" s="276" t="s">
        <v>21</v>
      </c>
      <c r="AY6" s="276" t="s">
        <v>22</v>
      </c>
      <c r="BB6" s="10" t="s">
        <v>29</v>
      </c>
      <c r="BC6" s="10" t="str">
        <f>$R$13</f>
        <v>Si</v>
      </c>
      <c r="BD6" s="10" t="str">
        <f>$T$13</f>
        <v>En Progreso, se requiere más trabajo</v>
      </c>
      <c r="BE6" s="10" t="str">
        <f>$V$13</f>
        <v xml:space="preserve">Aún no, pero está planificado
</v>
      </c>
      <c r="BF6" s="10" t="str">
        <f>$X$13</f>
        <v>Por considerarse</v>
      </c>
      <c r="BG6" s="10" t="str">
        <f>$Z$13</f>
        <v>Actividad no prioritaria</v>
      </c>
      <c r="BH6" s="10"/>
      <c r="BI6" s="10" t="s">
        <v>12</v>
      </c>
    </row>
    <row r="7" spans="1:62" ht="12.75" x14ac:dyDescent="0.2">
      <c r="A7" s="2"/>
      <c r="C7" s="2"/>
      <c r="D7" s="2"/>
      <c r="E7" s="2"/>
      <c r="G7" s="83"/>
      <c r="H7" s="84"/>
      <c r="I7" s="84"/>
      <c r="J7" s="84"/>
      <c r="K7" s="84"/>
      <c r="L7" s="84"/>
      <c r="M7" s="85"/>
      <c r="N7" s="84"/>
      <c r="O7" s="302"/>
      <c r="P7" s="302"/>
      <c r="Q7" s="302"/>
      <c r="R7" s="302"/>
      <c r="S7" s="302"/>
      <c r="T7" s="302"/>
      <c r="U7" s="302"/>
      <c r="V7" s="302"/>
      <c r="W7" s="302"/>
      <c r="X7" s="302"/>
      <c r="Y7" s="302"/>
      <c r="Z7" s="302"/>
      <c r="AA7" s="86"/>
      <c r="AB7" s="86"/>
      <c r="AC7" s="86"/>
      <c r="AD7" s="150"/>
      <c r="AE7" s="150"/>
      <c r="AF7" s="150"/>
      <c r="AG7" s="150"/>
      <c r="AH7" s="87"/>
      <c r="AI7" s="150"/>
      <c r="AL7" s="283">
        <v>5</v>
      </c>
      <c r="AM7" s="285" t="str">
        <f>AU6</f>
        <v>Actividad no prioritaria</v>
      </c>
      <c r="AP7" s="24"/>
      <c r="AQ7" s="24"/>
      <c r="AR7" s="24"/>
      <c r="AS7" s="24"/>
      <c r="AT7" s="24"/>
      <c r="AU7" s="24"/>
      <c r="AV7" s="25"/>
      <c r="AW7" s="276"/>
      <c r="AX7" s="276"/>
      <c r="AY7" s="276"/>
      <c r="BB7" s="10"/>
      <c r="BC7" s="10"/>
      <c r="BD7" s="10"/>
      <c r="BE7" s="10"/>
      <c r="BF7" s="10"/>
      <c r="BG7" s="10"/>
      <c r="BH7" s="10"/>
      <c r="BI7" s="10"/>
    </row>
    <row r="8" spans="1:62" ht="12.75" x14ac:dyDescent="0.2">
      <c r="A8" s="2"/>
      <c r="C8" s="2"/>
      <c r="D8" s="2"/>
      <c r="E8" s="2"/>
      <c r="G8" s="83"/>
      <c r="H8" s="88" t="s">
        <v>27</v>
      </c>
      <c r="I8" s="88"/>
      <c r="J8" s="88" t="s">
        <v>25</v>
      </c>
      <c r="K8" s="84"/>
      <c r="L8" s="89"/>
      <c r="M8" s="73"/>
      <c r="N8" s="84"/>
      <c r="O8" s="43"/>
      <c r="P8" s="43"/>
      <c r="Q8" s="43"/>
      <c r="R8" s="153"/>
      <c r="S8" s="43"/>
      <c r="T8" s="43"/>
      <c r="U8" s="43"/>
      <c r="V8" s="43"/>
      <c r="W8" s="43"/>
      <c r="X8" s="90"/>
      <c r="Y8" s="86"/>
      <c r="Z8" s="43"/>
      <c r="AA8" s="86"/>
      <c r="AB8" s="86"/>
      <c r="AC8" s="86"/>
      <c r="AD8" s="89"/>
      <c r="AE8" s="72"/>
      <c r="AF8" s="72"/>
      <c r="AG8" s="72"/>
      <c r="AH8" s="79"/>
      <c r="AI8" s="150"/>
      <c r="AP8" s="6"/>
      <c r="AQ8" s="6"/>
      <c r="AR8" s="6"/>
      <c r="AS8" s="6"/>
      <c r="AT8" s="6"/>
      <c r="AU8" s="6"/>
      <c r="AW8" s="276"/>
      <c r="AX8" s="276"/>
      <c r="AY8" s="276"/>
      <c r="BB8" s="10"/>
      <c r="BC8" s="10"/>
      <c r="BD8" s="10"/>
      <c r="BE8" s="10"/>
      <c r="BF8" s="10"/>
      <c r="BG8" s="10"/>
      <c r="BH8" s="10"/>
      <c r="BI8" s="10"/>
    </row>
    <row r="9" spans="1:62" ht="12.75" x14ac:dyDescent="0.2">
      <c r="G9" s="91"/>
      <c r="H9" s="88" t="s">
        <v>17</v>
      </c>
      <c r="I9" s="88"/>
      <c r="J9" s="88" t="s">
        <v>26</v>
      </c>
      <c r="K9" s="92"/>
      <c r="L9" s="89"/>
      <c r="M9" s="73"/>
      <c r="N9" s="92"/>
      <c r="O9" s="82"/>
      <c r="P9" s="82"/>
      <c r="Q9" s="82"/>
      <c r="R9" s="82"/>
      <c r="S9" s="93"/>
      <c r="T9" s="82"/>
      <c r="U9" s="93"/>
      <c r="V9" s="82"/>
      <c r="W9" s="93"/>
      <c r="X9" s="94"/>
      <c r="Y9" s="93"/>
      <c r="Z9" s="82"/>
      <c r="AA9" s="93"/>
      <c r="AB9" s="93"/>
      <c r="AC9" s="93"/>
      <c r="AD9" s="89"/>
      <c r="AE9" s="152" t="s">
        <v>228</v>
      </c>
      <c r="AF9" s="72"/>
      <c r="AG9" s="72"/>
      <c r="AH9" s="79"/>
      <c r="AI9" s="151"/>
      <c r="AM9" s="27"/>
      <c r="BB9" s="9">
        <v>0</v>
      </c>
      <c r="BC9" s="9">
        <f>$AL$3</f>
        <v>1</v>
      </c>
      <c r="BD9" s="9">
        <f>$AL$4</f>
        <v>2</v>
      </c>
      <c r="BE9" s="9">
        <f>$AL$5</f>
        <v>3</v>
      </c>
      <c r="BF9" s="9">
        <f>$AL$6</f>
        <v>4</v>
      </c>
      <c r="BG9" s="9">
        <f>$AL$7</f>
        <v>5</v>
      </c>
    </row>
    <row r="10" spans="1:62" ht="12.75" x14ac:dyDescent="0.2">
      <c r="G10" s="91"/>
      <c r="H10" s="88"/>
      <c r="I10" s="88"/>
      <c r="J10" s="88"/>
      <c r="K10" s="92"/>
      <c r="L10" s="89"/>
      <c r="M10" s="73"/>
      <c r="N10" s="92"/>
      <c r="O10" s="82"/>
      <c r="P10" s="82"/>
      <c r="Q10" s="82"/>
      <c r="R10" s="82"/>
      <c r="S10" s="93"/>
      <c r="T10" s="82"/>
      <c r="U10" s="93"/>
      <c r="V10" s="82"/>
      <c r="W10" s="93"/>
      <c r="X10" s="94"/>
      <c r="Y10" s="93"/>
      <c r="Z10" s="82"/>
      <c r="AA10" s="93"/>
      <c r="AB10" s="93"/>
      <c r="AC10" s="93"/>
      <c r="AD10" s="89"/>
      <c r="AE10" s="72"/>
      <c r="AF10" s="72"/>
      <c r="AG10" s="72"/>
      <c r="AH10" s="79"/>
      <c r="AI10" s="151"/>
      <c r="AM10" s="27"/>
    </row>
    <row r="11" spans="1:62" ht="15" x14ac:dyDescent="0.25">
      <c r="G11" s="91"/>
      <c r="H11" s="88"/>
      <c r="I11" s="88"/>
      <c r="J11" s="88"/>
      <c r="K11" s="92"/>
      <c r="L11" s="89"/>
      <c r="M11" s="73"/>
      <c r="N11" s="92"/>
      <c r="O11" s="172" t="str">
        <f>$C$13</f>
        <v>Sección A – Análisis de partes interesadas, sensibilización y desarrollo de capacidades</v>
      </c>
      <c r="P11" s="171"/>
      <c r="Q11" s="171"/>
      <c r="R11" s="171"/>
      <c r="S11" s="171"/>
      <c r="T11" s="171"/>
      <c r="U11" s="171"/>
      <c r="V11" s="171"/>
      <c r="W11" s="171"/>
      <c r="X11" s="171"/>
      <c r="Y11" s="171"/>
      <c r="Z11" s="171"/>
      <c r="AA11" s="93"/>
      <c r="AB11" s="93"/>
      <c r="AC11" s="93"/>
      <c r="AD11" s="89"/>
      <c r="AE11" s="72"/>
      <c r="AF11" s="72"/>
      <c r="AG11" s="72"/>
      <c r="AH11" s="79"/>
      <c r="AI11" s="151"/>
      <c r="AM11" s="27"/>
    </row>
    <row r="12" spans="1:62" ht="13.5" thickBot="1" x14ac:dyDescent="0.25">
      <c r="G12" s="91"/>
      <c r="H12" s="88"/>
      <c r="I12" s="88"/>
      <c r="J12" s="88"/>
      <c r="K12" s="92"/>
      <c r="L12" s="89"/>
      <c r="M12" s="73"/>
      <c r="N12" s="92"/>
      <c r="O12" s="82"/>
      <c r="P12" s="82"/>
      <c r="Q12" s="82"/>
      <c r="R12" s="82"/>
      <c r="S12" s="93"/>
      <c r="T12" s="82"/>
      <c r="U12" s="93"/>
      <c r="V12" s="82"/>
      <c r="W12" s="93"/>
      <c r="X12" s="94"/>
      <c r="Y12" s="93"/>
      <c r="Z12" s="82"/>
      <c r="AA12" s="93"/>
      <c r="AB12" s="93"/>
      <c r="AC12" s="93"/>
      <c r="AD12" s="89"/>
      <c r="AE12" s="72"/>
      <c r="AF12" s="72"/>
      <c r="AG12" s="72"/>
      <c r="AH12" s="79"/>
      <c r="AI12" s="151"/>
      <c r="AM12" s="27"/>
    </row>
    <row r="13" spans="1:62" ht="45" customHeight="1" thickBot="1" x14ac:dyDescent="0.25">
      <c r="B13" s="8" t="str">
        <f>$M$13</f>
        <v>A.1</v>
      </c>
      <c r="C13" s="269" t="s">
        <v>181</v>
      </c>
      <c r="D13" s="270" t="s">
        <v>185</v>
      </c>
      <c r="E13" s="271" t="s">
        <v>206</v>
      </c>
      <c r="G13" s="91"/>
      <c r="H13" s="212"/>
      <c r="I13" s="72"/>
      <c r="J13" s="95"/>
      <c r="K13" s="96"/>
      <c r="L13" s="89"/>
      <c r="M13" s="73" t="s">
        <v>0</v>
      </c>
      <c r="N13" s="72"/>
      <c r="O13" s="97" t="str">
        <f>$E$13</f>
        <v>¿Se ha llevado a cabo un proceso de mapeo de partes interesadas con el fin de identificar a los actores pertinentes de REDD+?</v>
      </c>
      <c r="P13" s="213"/>
      <c r="Q13" s="94"/>
      <c r="R13" s="167" t="str">
        <f>$AQ$6</f>
        <v>Si</v>
      </c>
      <c r="S13" s="168"/>
      <c r="T13" s="169" t="str">
        <f>$AR$6</f>
        <v>En Progreso, se requiere más trabajo</v>
      </c>
      <c r="U13" s="168"/>
      <c r="V13" s="169" t="str">
        <f>$AS$6</f>
        <v xml:space="preserve">Aún no, pero está planificado
</v>
      </c>
      <c r="W13" s="168"/>
      <c r="X13" s="169" t="str">
        <f>$AT$6</f>
        <v>Por considerarse</v>
      </c>
      <c r="Y13" s="168"/>
      <c r="Z13" s="169" t="str">
        <f>$AU$6</f>
        <v>Actividad no prioritaria</v>
      </c>
      <c r="AA13" s="170"/>
      <c r="AB13" s="96"/>
      <c r="AC13" s="72" t="str">
        <f>$M$13</f>
        <v>A.1</v>
      </c>
      <c r="AD13" s="89"/>
      <c r="AE13" s="160"/>
      <c r="AF13" s="72"/>
      <c r="AG13" s="72" t="str">
        <f>$M$13</f>
        <v>A.1</v>
      </c>
      <c r="AH13" s="79"/>
      <c r="AI13" s="72"/>
      <c r="AL13" s="281">
        <v>0</v>
      </c>
      <c r="AM13" s="282" t="str">
        <f>LOOKUP($AL$13,$AL$2:$AM$7)</f>
        <v>-</v>
      </c>
      <c r="AO13" s="8" t="str">
        <f>$M$13</f>
        <v>A.1</v>
      </c>
      <c r="AP13" s="15"/>
      <c r="AQ13" s="287" t="s">
        <v>258</v>
      </c>
      <c r="AR13" s="288" t="s">
        <v>259</v>
      </c>
      <c r="AS13" s="288" t="s">
        <v>260</v>
      </c>
      <c r="AT13" s="288" t="s">
        <v>261</v>
      </c>
      <c r="AU13" s="15"/>
      <c r="AV13" s="16"/>
      <c r="AW13" s="277" t="s">
        <v>82</v>
      </c>
      <c r="AX13" s="278"/>
      <c r="AY13" s="277" t="s">
        <v>45</v>
      </c>
      <c r="AZ13" s="8" t="str">
        <f>$M$13</f>
        <v>A.1</v>
      </c>
      <c r="BB13" s="11" t="str">
        <f t="shared" ref="BB13:BG13" si="0">CONCATENATE(AP13)</f>
        <v/>
      </c>
      <c r="BC13" s="11" t="str">
        <f t="shared" si="0"/>
        <v>A pesar de que ya se ha identificado a todos aquellos actores que se involucrarán en el desarrollo del enfoque sobre salvaguardas a nivel de país, podría ser útil continuar con el mapeo de las partes interesadas de manera regular, dado que la situación de los grupos marginados y vulnerables en particular, podría cambiar con el tiempo.</v>
      </c>
      <c r="BD13" s="11" t="str">
        <f t="shared" si="0"/>
        <v>Dado que este ejercicio de mapeo se está llevando a cabo, se deberá prestar atención especial a la inclusión de los pueblos indígenas y otras comunidades dependientes de los bosques, a las mujeres y/u otros grupos vulnerables. Para una mayor orientación, los siguientes recursos se encuentran disponibles:</v>
      </c>
      <c r="BE13" s="11" t="str">
        <f t="shared" si="0"/>
        <v xml:space="preserve">Cuando el ejercicio de mapeo se esté llevando a cabo, se deberá prestar atención especial a la inclusión de los pueblos indígenas y otras comunidades dependientes de los bosques, a las mujeres y/u otros grupos vulnerables. Para una mayor orientación, los siguientes recursos se encuentran disponibles: </v>
      </c>
      <c r="BF13" s="11" t="str">
        <f t="shared" si="0"/>
        <v>Si se decide llevar a cabo el ejercicio de mapeo de las partes, se deberá prestar atención especial a la inclusión de los pueblos indígenas y otras comunidades dependientes de los bosques, a las mujeres y/u otros grupos vulnerables. Para una mayor orientación, los siguientes recursos se encuentran disponibles:</v>
      </c>
      <c r="BG13" s="11" t="str">
        <f t="shared" si="0"/>
        <v/>
      </c>
      <c r="BH13" s="12"/>
      <c r="BI13" s="11" t="str">
        <f>LOOKUP($AL$13,$BB$9:$BG$9,$BB$13:$BG$13)</f>
        <v/>
      </c>
      <c r="BJ13" s="8" t="str">
        <f>$M$13</f>
        <v>A.1</v>
      </c>
    </row>
    <row r="14" spans="1:62" ht="13.5" thickBot="1" x14ac:dyDescent="0.25">
      <c r="G14" s="91"/>
      <c r="H14" s="72"/>
      <c r="I14" s="72"/>
      <c r="J14" s="93"/>
      <c r="K14" s="93"/>
      <c r="L14" s="89"/>
      <c r="M14" s="73"/>
      <c r="N14" s="72"/>
      <c r="O14" s="98"/>
      <c r="P14" s="98"/>
      <c r="Q14" s="94"/>
      <c r="R14" s="167"/>
      <c r="S14" s="93"/>
      <c r="T14" s="167"/>
      <c r="U14" s="93"/>
      <c r="V14" s="167"/>
      <c r="W14" s="93"/>
      <c r="X14" s="167"/>
      <c r="Y14" s="93"/>
      <c r="Z14" s="167"/>
      <c r="AA14" s="93"/>
      <c r="AB14" s="93"/>
      <c r="AC14" s="72"/>
      <c r="AD14" s="89"/>
      <c r="AE14" s="72"/>
      <c r="AF14" s="72"/>
      <c r="AG14" s="72"/>
      <c r="AH14" s="79"/>
      <c r="AI14" s="72"/>
      <c r="AL14" s="214"/>
      <c r="AQ14" s="215"/>
      <c r="AR14" s="216"/>
      <c r="AS14" s="216"/>
      <c r="AT14" s="216"/>
      <c r="AU14" s="216"/>
      <c r="AW14" s="279"/>
      <c r="AX14" s="280"/>
      <c r="AY14" s="280"/>
    </row>
    <row r="15" spans="1:62" ht="45" customHeight="1" thickBot="1" x14ac:dyDescent="0.25">
      <c r="B15" s="8" t="str">
        <f>$M$15</f>
        <v>A.2</v>
      </c>
      <c r="C15" s="28" t="str">
        <f>$C$13</f>
        <v>Sección A – Análisis de partes interesadas, sensibilización y desarrollo de capacidades</v>
      </c>
      <c r="D15" s="270" t="s">
        <v>186</v>
      </c>
      <c r="E15" s="271" t="s">
        <v>207</v>
      </c>
      <c r="G15" s="91"/>
      <c r="H15" s="212"/>
      <c r="I15" s="72"/>
      <c r="J15" s="95"/>
      <c r="K15" s="95"/>
      <c r="L15" s="89"/>
      <c r="M15" s="73" t="s">
        <v>1</v>
      </c>
      <c r="N15" s="72"/>
      <c r="O15" s="97" t="str">
        <f>$E$15</f>
        <v>¿Se ha desarrollado un proceso para informar e involucrar a las partes interesadas de REDD+?</v>
      </c>
      <c r="P15" s="213"/>
      <c r="Q15" s="94"/>
      <c r="R15" s="167" t="str">
        <f>$R$13</f>
        <v>Si</v>
      </c>
      <c r="S15" s="168"/>
      <c r="T15" s="184" t="str">
        <f>$T$13</f>
        <v>En Progreso, se requiere más trabajo</v>
      </c>
      <c r="U15" s="168"/>
      <c r="V15" s="184" t="str">
        <f>$V$13</f>
        <v xml:space="preserve">Aún no, pero está planificado
</v>
      </c>
      <c r="W15" s="168"/>
      <c r="X15" s="184" t="str">
        <f>$X$13</f>
        <v>Por considerarse</v>
      </c>
      <c r="Y15" s="168"/>
      <c r="Z15" s="184" t="str">
        <f>$Z$13</f>
        <v>Actividad no prioritaria</v>
      </c>
      <c r="AA15" s="170"/>
      <c r="AB15" s="96"/>
      <c r="AC15" s="72" t="str">
        <f>$M$15</f>
        <v>A.2</v>
      </c>
      <c r="AD15" s="89"/>
      <c r="AE15" s="160"/>
      <c r="AF15" s="72"/>
      <c r="AG15" s="72" t="str">
        <f>$M$15</f>
        <v>A.2</v>
      </c>
      <c r="AH15" s="79"/>
      <c r="AI15" s="72"/>
      <c r="AL15" s="281">
        <v>0</v>
      </c>
      <c r="AM15" s="282" t="str">
        <f>LOOKUP($AL$15,$AL$2:$AM$7)</f>
        <v>-</v>
      </c>
      <c r="AO15" s="8" t="str">
        <f>$M$15</f>
        <v>A.2</v>
      </c>
      <c r="AP15" s="15"/>
      <c r="AQ15" s="287" t="s">
        <v>262</v>
      </c>
      <c r="AR15" s="288" t="s">
        <v>263</v>
      </c>
      <c r="AS15" s="288" t="s">
        <v>264</v>
      </c>
      <c r="AT15" s="288" t="s">
        <v>265</v>
      </c>
      <c r="AU15" s="15"/>
      <c r="AV15" s="16"/>
      <c r="AW15" s="277" t="s">
        <v>83</v>
      </c>
      <c r="AX15" s="277" t="s">
        <v>113</v>
      </c>
      <c r="AY15" s="277" t="s">
        <v>43</v>
      </c>
      <c r="AZ15" s="8" t="str">
        <f>$M$15</f>
        <v>A.2</v>
      </c>
      <c r="BB15" s="11" t="str">
        <f t="shared" ref="BB15:BG15" si="1">CONCATENATE(AP15)</f>
        <v/>
      </c>
      <c r="BC15" s="11" t="str">
        <f t="shared" si="1"/>
        <v>A pesar de que se ha desarrollado un proceso para informar e involucrar a las partes interesadas de REDD+ en el desarrollo del enfoque sobre salvaguardas a nivel de país, puede ser útil revisar este proceso periódicamente.</v>
      </c>
      <c r="BD15" s="11" t="str">
        <f t="shared" si="1"/>
        <v>Dado que este proceso para informar e involucrar a las partes interesadas de REDD+ se está llevando a cabo, se deberá prestar atención especial a la inclusión y la participación de los pueblos indígenas y otras comunidades dependientes de los bosques, a las mujeres y/u otros grupos vulnerables. Para una mayor orientación, los siguientes recursos están disponibles:</v>
      </c>
      <c r="BE15" s="11" t="str">
        <f t="shared" si="1"/>
        <v>Cuando se desarrolle el proceso para informar e involucrar a las partes interesadas de REDD+, se deberá prestar atención especial a la inclusión y la participación de los pueblos indígenas y otras comunidades dependientes de los bosques, a las mujeres y/u otros grupos vulnerables. Para una mayor orientación, los siguientes recursos están disponibles:</v>
      </c>
      <c r="BF15" s="11" t="str">
        <f t="shared" si="1"/>
        <v xml:space="preserve">Para una orientación sobre el proceso para informar e involucrar a las partes interesadas de REDD+, se deberá prestar atención especial a la inclusión y la participación de los pueblos indígenas y otras comunidades dependientes de los bosques, a las mujeres y/u otros grupos vulnerables; y los siguientes documentos están disponibles: </v>
      </c>
      <c r="BG15" s="11" t="str">
        <f t="shared" si="1"/>
        <v/>
      </c>
      <c r="BH15" s="12"/>
      <c r="BI15" s="11" t="str">
        <f>LOOKUP($AL$15,$BB$9:$BG$9,$BB$15:$BG$15)</f>
        <v/>
      </c>
      <c r="BJ15" s="8" t="str">
        <f>$M$15</f>
        <v>A.2</v>
      </c>
    </row>
    <row r="16" spans="1:62" ht="13.5" thickBot="1" x14ac:dyDescent="0.25">
      <c r="C16" s="29"/>
      <c r="G16" s="91"/>
      <c r="H16" s="72"/>
      <c r="I16" s="72"/>
      <c r="J16" s="93"/>
      <c r="K16" s="93"/>
      <c r="L16" s="89"/>
      <c r="M16" s="73"/>
      <c r="N16" s="72"/>
      <c r="O16" s="98"/>
      <c r="P16" s="98"/>
      <c r="Q16" s="94"/>
      <c r="R16" s="167"/>
      <c r="S16" s="93"/>
      <c r="T16" s="167"/>
      <c r="U16" s="93"/>
      <c r="V16" s="167"/>
      <c r="W16" s="93"/>
      <c r="X16" s="167"/>
      <c r="Y16" s="93"/>
      <c r="Z16" s="167"/>
      <c r="AA16" s="93"/>
      <c r="AB16" s="93"/>
      <c r="AC16" s="72"/>
      <c r="AD16" s="89"/>
      <c r="AE16" s="98"/>
      <c r="AF16" s="72"/>
      <c r="AG16" s="72"/>
      <c r="AH16" s="79"/>
      <c r="AI16" s="72"/>
      <c r="AL16" s="214"/>
    </row>
    <row r="17" spans="2:62" ht="45" customHeight="1" thickBot="1" x14ac:dyDescent="0.25">
      <c r="B17" s="8" t="str">
        <f>$M$17</f>
        <v>A.3</v>
      </c>
      <c r="C17" s="28" t="str">
        <f>$C$13</f>
        <v>Sección A – Análisis de partes interesadas, sensibilización y desarrollo de capacidades</v>
      </c>
      <c r="D17" s="270" t="s">
        <v>187</v>
      </c>
      <c r="E17" s="271" t="s">
        <v>208</v>
      </c>
      <c r="G17" s="91"/>
      <c r="H17" s="212"/>
      <c r="I17" s="72"/>
      <c r="J17" s="95"/>
      <c r="K17" s="96"/>
      <c r="L17" s="89"/>
      <c r="M17" s="73" t="s">
        <v>2</v>
      </c>
      <c r="N17" s="72"/>
      <c r="O17" s="97" t="str">
        <f>$E$17</f>
        <v>¿Se ha informado a las partes interesadas sobre el concepto de las salvaguardas de REDD+?</v>
      </c>
      <c r="P17" s="213"/>
      <c r="Q17" s="94"/>
      <c r="R17" s="167" t="str">
        <f>$R$13</f>
        <v>Si</v>
      </c>
      <c r="S17" s="168"/>
      <c r="T17" s="169" t="str">
        <f>$T$13</f>
        <v>En Progreso, se requiere más trabajo</v>
      </c>
      <c r="U17" s="168"/>
      <c r="V17" s="169" t="str">
        <f>$V$13</f>
        <v xml:space="preserve">Aún no, pero está planificado
</v>
      </c>
      <c r="W17" s="168"/>
      <c r="X17" s="169" t="str">
        <f>$X$13</f>
        <v>Por considerarse</v>
      </c>
      <c r="Y17" s="168"/>
      <c r="Z17" s="169" t="str">
        <f>$Z$13</f>
        <v>Actividad no prioritaria</v>
      </c>
      <c r="AA17" s="170"/>
      <c r="AB17" s="96"/>
      <c r="AC17" s="72" t="str">
        <f>$M$17</f>
        <v>A.3</v>
      </c>
      <c r="AD17" s="89"/>
      <c r="AE17" s="160"/>
      <c r="AF17" s="72"/>
      <c r="AG17" s="72" t="str">
        <f>$M$17</f>
        <v>A.3</v>
      </c>
      <c r="AH17" s="79"/>
      <c r="AI17" s="72"/>
      <c r="AL17" s="281">
        <v>0</v>
      </c>
      <c r="AM17" s="282" t="str">
        <f>LOOKUP($AL$17,$AL$2:$AM$7)</f>
        <v>-</v>
      </c>
      <c r="AO17" s="8" t="str">
        <f>$M$17</f>
        <v>A.3</v>
      </c>
      <c r="AP17" s="15"/>
      <c r="AQ17" s="287" t="s">
        <v>266</v>
      </c>
      <c r="AR17" s="288" t="s">
        <v>267</v>
      </c>
      <c r="AS17" s="288" t="s">
        <v>268</v>
      </c>
      <c r="AT17" s="288" t="s">
        <v>268</v>
      </c>
      <c r="AU17" s="15"/>
      <c r="AV17" s="16"/>
      <c r="AW17" s="277" t="s">
        <v>141</v>
      </c>
      <c r="AX17" s="277" t="s">
        <v>114</v>
      </c>
      <c r="AY17" s="277" t="s">
        <v>44</v>
      </c>
      <c r="AZ17" s="8" t="str">
        <f>$M$17</f>
        <v>A.3</v>
      </c>
      <c r="BB17" s="11" t="str">
        <f t="shared" ref="BB17:BG17" si="2">CONCATENATE(AP17)</f>
        <v/>
      </c>
      <c r="BC17" s="11" t="str">
        <f t="shared" si="2"/>
        <v>Las partes interesadas claves están informadas sobre el concepto de las salvaguardas de REDD+.  Se recomienda continuar llevando a cabo actividades de sensibilización de manera periódica.</v>
      </c>
      <c r="BD17" s="11" t="str">
        <f t="shared" si="2"/>
        <v>Para una mayor orientación sobre la planificación e realización de actividades para informar a las partes interesadas acerca del concepto de las salvaguardas de REDD+, los siguientes recursos están disponibles:</v>
      </c>
      <c r="BE17" s="11" t="str">
        <f t="shared" si="2"/>
        <v>Para una orientación sobre la planificación e implementación de actividades para informar a las partes interesadas acerca del concepto de las salvaguardas de REDD+, los siguientes recursos están disponibles:</v>
      </c>
      <c r="BF17" s="11" t="str">
        <f t="shared" si="2"/>
        <v>Para una orientación sobre la planificación e implementación de actividades para informar a las partes interesadas acerca del concepto de las salvaguardas de REDD+, los siguientes recursos están disponibles:</v>
      </c>
      <c r="BG17" s="11" t="str">
        <f t="shared" si="2"/>
        <v/>
      </c>
      <c r="BH17" s="12"/>
      <c r="BI17" s="11" t="str">
        <f>LOOKUP($AL$17,$BB$9:$BG$9,$BB$17:$BG$17)</f>
        <v/>
      </c>
      <c r="BJ17" s="8" t="str">
        <f>$M$17</f>
        <v>A.3</v>
      </c>
    </row>
    <row r="18" spans="2:62" ht="12.75" customHeight="1" thickBot="1" x14ac:dyDescent="0.25">
      <c r="C18" s="29"/>
      <c r="G18" s="91"/>
      <c r="H18" s="72"/>
      <c r="I18" s="72"/>
      <c r="J18" s="93"/>
      <c r="K18" s="93"/>
      <c r="L18" s="89"/>
      <c r="M18" s="73"/>
      <c r="N18" s="72"/>
      <c r="O18" s="98"/>
      <c r="P18" s="98"/>
      <c r="Q18" s="94"/>
      <c r="R18" s="167"/>
      <c r="S18" s="93"/>
      <c r="T18" s="167"/>
      <c r="U18" s="93"/>
      <c r="V18" s="167"/>
      <c r="W18" s="93"/>
      <c r="X18" s="167"/>
      <c r="Y18" s="93"/>
      <c r="Z18" s="167"/>
      <c r="AA18" s="93"/>
      <c r="AB18" s="93"/>
      <c r="AC18" s="72"/>
      <c r="AD18" s="89"/>
      <c r="AE18" s="98"/>
      <c r="AF18" s="72"/>
      <c r="AG18" s="72"/>
      <c r="AH18" s="79"/>
      <c r="AI18" s="72"/>
      <c r="AL18" s="214"/>
      <c r="AW18" s="279"/>
      <c r="AX18" s="280"/>
      <c r="AY18" s="280"/>
    </row>
    <row r="19" spans="2:62" ht="45" customHeight="1" thickBot="1" x14ac:dyDescent="0.25">
      <c r="B19" s="8" t="str">
        <f>$M$19</f>
        <v>A.4</v>
      </c>
      <c r="C19" s="28" t="str">
        <f>$C$13</f>
        <v>Sección A – Análisis de partes interesadas, sensibilización y desarrollo de capacidades</v>
      </c>
      <c r="D19" s="270" t="s">
        <v>188</v>
      </c>
      <c r="E19" s="271" t="s">
        <v>209</v>
      </c>
      <c r="G19" s="91"/>
      <c r="H19" s="212"/>
      <c r="I19" s="72"/>
      <c r="J19" s="95"/>
      <c r="K19" s="96"/>
      <c r="L19" s="89"/>
      <c r="M19" s="73" t="s">
        <v>3</v>
      </c>
      <c r="N19" s="72"/>
      <c r="O19" s="97" t="str">
        <f>$E$19</f>
        <v>¿Se ha informado a las partes interesadas sobre los riesgos y beneficios sociales y ambientales potenciales asociados a REDD+ en el país?</v>
      </c>
      <c r="P19" s="213"/>
      <c r="Q19" s="94"/>
      <c r="R19" s="167" t="str">
        <f>$R$13</f>
        <v>Si</v>
      </c>
      <c r="S19" s="168"/>
      <c r="T19" s="169" t="str">
        <f>$T$13</f>
        <v>En Progreso, se requiere más trabajo</v>
      </c>
      <c r="U19" s="168"/>
      <c r="V19" s="169" t="str">
        <f>$V$13</f>
        <v xml:space="preserve">Aún no, pero está planificado
</v>
      </c>
      <c r="W19" s="168"/>
      <c r="X19" s="169" t="str">
        <f>$X$13</f>
        <v>Por considerarse</v>
      </c>
      <c r="Y19" s="168"/>
      <c r="Z19" s="169" t="str">
        <f>$Z$13</f>
        <v>Actividad no prioritaria</v>
      </c>
      <c r="AA19" s="170"/>
      <c r="AB19" s="96"/>
      <c r="AC19" s="72" t="str">
        <f>$M$19</f>
        <v>A.4</v>
      </c>
      <c r="AD19" s="89"/>
      <c r="AE19" s="160"/>
      <c r="AF19" s="72"/>
      <c r="AG19" s="72" t="str">
        <f>$M$19</f>
        <v>A.4</v>
      </c>
      <c r="AH19" s="79"/>
      <c r="AI19" s="72"/>
      <c r="AL19" s="281">
        <v>0</v>
      </c>
      <c r="AM19" s="282" t="str">
        <f>LOOKUP($AL$19,$AL$2:$AM$7)</f>
        <v>-</v>
      </c>
      <c r="AO19" s="8" t="str">
        <f>$M$19</f>
        <v>A.4</v>
      </c>
      <c r="AP19" s="15"/>
      <c r="AQ19" s="287" t="s">
        <v>269</v>
      </c>
      <c r="AR19" s="288" t="s">
        <v>270</v>
      </c>
      <c r="AS19" s="288" t="s">
        <v>271</v>
      </c>
      <c r="AT19" s="288" t="s">
        <v>271</v>
      </c>
      <c r="AU19" s="15"/>
      <c r="AV19" s="16"/>
      <c r="AW19" s="277" t="s">
        <v>142</v>
      </c>
      <c r="AX19" s="277" t="s">
        <v>115</v>
      </c>
      <c r="AY19" s="277" t="s">
        <v>44</v>
      </c>
      <c r="AZ19" s="8" t="str">
        <f>$M$19</f>
        <v>A.4</v>
      </c>
      <c r="BB19" s="11" t="str">
        <f t="shared" ref="BB19:BG19" si="3">CONCATENATE(AP19)</f>
        <v/>
      </c>
      <c r="BC19" s="11" t="str">
        <f t="shared" si="3"/>
        <v>Las partes interesadas están informadas sobre los riesgos y beneficios sociales y ambientales potenciales asociados a REDD+ en el país. Se recomienda continuar llevando a cabo actividades de sensibilización de manera periódica, dado que podrían surgir nuevos riesgos y beneficios potenciales a medida que se avanza en los procesos de REDD+.</v>
      </c>
      <c r="BD19" s="11" t="str">
        <f t="shared" si="3"/>
        <v>Para una mejor orientación sobre la planificación y la implementación periódica de actividades de sensibilización sobre los riesgos y beneficios sociales y ambientales asociados a REDD+ en el país, están disponibles los siguientes recursos:</v>
      </c>
      <c r="BE19" s="11" t="str">
        <f t="shared" si="3"/>
        <v>Para una orientación sobre la planificación y la implementación periódica de actividades de sensibilización sobre los riesgos y beneficios sociales y ambientales asociados a REDD+ en el país, están disponibles los siguientes recursos:</v>
      </c>
      <c r="BF19" s="11" t="str">
        <f t="shared" si="3"/>
        <v>Para una orientación sobre la planificación y la implementación periódica de actividades de sensibilización sobre los riesgos y beneficios sociales y ambientales asociados a REDD+ en el país, están disponibles los siguientes recursos:</v>
      </c>
      <c r="BG19" s="11" t="str">
        <f t="shared" si="3"/>
        <v/>
      </c>
      <c r="BH19" s="12"/>
      <c r="BI19" s="11" t="str">
        <f>LOOKUP($AL$19,$BB$9:$BG$9,$BB$19:$BG$19)</f>
        <v/>
      </c>
      <c r="BJ19" s="8" t="str">
        <f>$M$19</f>
        <v>A.4</v>
      </c>
    </row>
    <row r="20" spans="2:62" ht="13.5" thickBot="1" x14ac:dyDescent="0.25">
      <c r="C20" s="29"/>
      <c r="G20" s="91"/>
      <c r="H20" s="72"/>
      <c r="I20" s="72"/>
      <c r="J20" s="93"/>
      <c r="K20" s="93"/>
      <c r="L20" s="89"/>
      <c r="M20" s="73"/>
      <c r="N20" s="72"/>
      <c r="O20" s="98"/>
      <c r="P20" s="98"/>
      <c r="Q20" s="94"/>
      <c r="R20" s="167"/>
      <c r="S20" s="93"/>
      <c r="T20" s="167"/>
      <c r="U20" s="93"/>
      <c r="V20" s="167"/>
      <c r="W20" s="93"/>
      <c r="X20" s="167"/>
      <c r="Y20" s="93"/>
      <c r="Z20" s="167"/>
      <c r="AA20" s="93"/>
      <c r="AB20" s="93"/>
      <c r="AC20" s="72"/>
      <c r="AD20" s="89"/>
      <c r="AE20" s="98"/>
      <c r="AF20" s="72"/>
      <c r="AG20" s="72"/>
      <c r="AH20" s="79"/>
      <c r="AI20" s="72"/>
      <c r="AL20" s="214"/>
      <c r="AW20" s="279"/>
      <c r="AX20" s="280"/>
      <c r="AY20" s="280"/>
    </row>
    <row r="21" spans="2:62" ht="45" customHeight="1" thickBot="1" x14ac:dyDescent="0.25">
      <c r="B21" s="8" t="str">
        <f>$M$21</f>
        <v>A.5</v>
      </c>
      <c r="C21" s="28" t="str">
        <f>$C$13</f>
        <v>Sección A – Análisis de partes interesadas, sensibilización y desarrollo de capacidades</v>
      </c>
      <c r="D21" s="270" t="s">
        <v>189</v>
      </c>
      <c r="E21" s="271" t="s">
        <v>210</v>
      </c>
      <c r="G21" s="91"/>
      <c r="H21" s="212"/>
      <c r="I21" s="72"/>
      <c r="J21" s="96"/>
      <c r="K21" s="96"/>
      <c r="L21" s="89"/>
      <c r="M21" s="73" t="s">
        <v>36</v>
      </c>
      <c r="N21" s="72"/>
      <c r="O21" s="97" t="str">
        <f>$E$21</f>
        <v>¿Se han llevado a cabo actividades para garantizar que las partes interesadas tengan la capacidad de involucrarse en el desarrollo del enfoque sobre salvaguardas a nivel de país?</v>
      </c>
      <c r="P21" s="213"/>
      <c r="Q21" s="94"/>
      <c r="R21" s="167" t="str">
        <f>$R$13</f>
        <v>Si</v>
      </c>
      <c r="S21" s="168"/>
      <c r="T21" s="169" t="str">
        <f>$T$13</f>
        <v>En Progreso, se requiere más trabajo</v>
      </c>
      <c r="U21" s="168"/>
      <c r="V21" s="169" t="str">
        <f>$V$13</f>
        <v xml:space="preserve">Aún no, pero está planificado
</v>
      </c>
      <c r="W21" s="168"/>
      <c r="X21" s="169" t="str">
        <f>$X$13</f>
        <v>Por considerarse</v>
      </c>
      <c r="Y21" s="168"/>
      <c r="Z21" s="169" t="str">
        <f>$Z$13</f>
        <v>Actividad no prioritaria</v>
      </c>
      <c r="AA21" s="170"/>
      <c r="AB21" s="93"/>
      <c r="AC21" s="72" t="str">
        <f>$M$21</f>
        <v>A.5</v>
      </c>
      <c r="AD21" s="89"/>
      <c r="AE21" s="160"/>
      <c r="AF21" s="72"/>
      <c r="AG21" s="72" t="str">
        <f>$M$21</f>
        <v>A.5</v>
      </c>
      <c r="AH21" s="79"/>
      <c r="AI21" s="72"/>
      <c r="AL21" s="281">
        <v>0</v>
      </c>
      <c r="AM21" s="282" t="str">
        <f>LOOKUP($AL$21,$AL$2:$AM$7)</f>
        <v>-</v>
      </c>
      <c r="AO21" s="8" t="str">
        <f>$M$21</f>
        <v>A.5</v>
      </c>
      <c r="AP21" s="15"/>
      <c r="AQ21" s="287" t="s">
        <v>272</v>
      </c>
      <c r="AR21" s="288" t="s">
        <v>273</v>
      </c>
      <c r="AS21" s="288" t="s">
        <v>274</v>
      </c>
      <c r="AT21" s="288" t="s">
        <v>275</v>
      </c>
      <c r="AU21" s="15"/>
      <c r="AV21" s="16"/>
      <c r="AW21" s="277" t="s">
        <v>84</v>
      </c>
      <c r="AX21" s="277" t="s">
        <v>116</v>
      </c>
      <c r="AY21" s="277" t="s">
        <v>117</v>
      </c>
      <c r="AZ21" s="8" t="str">
        <f>$M$21</f>
        <v>A.5</v>
      </c>
      <c r="BB21" s="11" t="str">
        <f t="shared" ref="BB21:BG21" si="4">CONCATENATE(AP21)</f>
        <v/>
      </c>
      <c r="BC21" s="11" t="str">
        <f t="shared" si="4"/>
        <v>Las partes interesadas de REDD+ tienen la capacidad de involucrarse en el desarrollo del enfoque sobre salvaguardas a nivel de país, pero las necesidades de capacidad, probablemente tendrán que ser reevaluadas con el tiempo a medida que se avanza en los procesos nacionales de REDD+. Es importante recordar que algunas partes interesadas podrían requerir apoyo de capacitación más especializado y continuo y en formas adaptadas a sus contextos y necesidades.</v>
      </c>
      <c r="BD21" s="11" t="str">
        <f t="shared" si="4"/>
        <v xml:space="preserve">A lo largo del proceso de desarrollo de capacidades de las partes interesadas para participar en el desarrollo del enfoque nacional sobre salvaguardas, probablemente será útil tomar en consideración los objetivos del enfoque del país con respecto a las salvaguardas (ya sea que se estén planificando desde el principio o ya estén elaboradas), con el fin de determinar el alcance y el enfoque de las actividades de desarrollo de capacidades. Es importante recordar que algunas partes interesadas podrían requerir apoyo de capacitación más especializado y continuo y en formas adaptadas a sus contextos y necesidades. Para obtener recursos adicionales para guiar las actividades de desarrollo de capacidades para las partes interesadas en las salvaguardas de REDD+, las siguientes herramientas y recursos se encuentran disponibles: </v>
      </c>
      <c r="BE21" s="11" t="str">
        <f t="shared" si="4"/>
        <v xml:space="preserve">A lo largo del proceso de construcción de capacidades de las partes interesadas para participar en el desarrollo del enfoque nacional sobre salvaguardas, probablemente será útil tomar en consideración los objetivos del enfoque del país con respecto a las salvaguardas (ya sea que se estén planificando desde el principio o ya estén elaboradas), con el fin de determinar el alcance y el enfoque de las actividades de desarrollo de capacidades. Es importante recordar que algunas partes interesadas podrían requerir apoyo de capacitación más especializado y continuo y en formas adaptadas a sus contextos y necesidades. Para una orientación sobre la realización de actividades de desarrollo de capacidades sobre salvaguardas para las partes interesadas, las siguientes herramientas y recursos se encuentran disponibles: </v>
      </c>
      <c r="BF21" s="11" t="str">
        <f t="shared" si="4"/>
        <v xml:space="preserve">Si se decide llevar a cabo actividades para el desarrollo de capacidades de las partes interesadas para que participen en el desarrollo del enfoque nacional sobre salvaguardas, probablemente será útil tomar en consideración los objetivos del enfoque del país con respecto a las salvaguardas (ya sea que se estén planificando desde el principio o ya estén elaboradas), con el fin de determinar el alcance y el enfoque de las actividades de desarrollo de capacidades. Es importante recordar que algunas partes interesadas podrían requerir apoyo de capacitación más especializado y continuo y en formas adaptadas a sus contextos y necesidades. Para una orientación sobre la realización de actividades de desarrollo de capacidades sobre salvaguardas para las partes interesadas, las siguientes herramientas y recursos se encuentran disponibles: </v>
      </c>
      <c r="BG21" s="11" t="str">
        <f t="shared" si="4"/>
        <v/>
      </c>
      <c r="BH21" s="12"/>
      <c r="BI21" s="11" t="str">
        <f>LOOKUP($AL$21,$BB$9:$BG$9,$BB$21:$BG$21)</f>
        <v/>
      </c>
      <c r="BJ21" s="8" t="str">
        <f>$M$21</f>
        <v>A.5</v>
      </c>
    </row>
    <row r="22" spans="2:62" ht="16.5" thickBot="1" x14ac:dyDescent="0.25">
      <c r="C22" s="165"/>
      <c r="D22" s="19"/>
      <c r="E22" s="19"/>
      <c r="G22" s="91"/>
      <c r="H22" s="72"/>
      <c r="I22" s="72"/>
      <c r="J22" s="93"/>
      <c r="K22" s="93"/>
      <c r="L22" s="89"/>
      <c r="M22" s="73"/>
      <c r="N22" s="72"/>
      <c r="O22" s="98"/>
      <c r="P22" s="98"/>
      <c r="Q22" s="94"/>
      <c r="R22" s="167"/>
      <c r="S22" s="93"/>
      <c r="T22" s="167"/>
      <c r="U22" s="93"/>
      <c r="V22" s="167"/>
      <c r="W22" s="93"/>
      <c r="X22" s="167"/>
      <c r="Y22" s="93"/>
      <c r="Z22" s="167"/>
      <c r="AA22" s="93"/>
      <c r="AB22" s="93"/>
      <c r="AC22" s="72"/>
      <c r="AD22" s="89"/>
      <c r="AE22" s="72"/>
      <c r="AF22" s="72"/>
      <c r="AG22" s="72"/>
      <c r="AH22" s="79"/>
      <c r="AI22" s="72"/>
      <c r="AL22" s="214"/>
      <c r="AP22" s="217"/>
      <c r="AQ22" s="218"/>
      <c r="AR22" s="218"/>
      <c r="AS22" s="218"/>
      <c r="AT22" s="219"/>
      <c r="AU22" s="220"/>
      <c r="AV22" s="221"/>
      <c r="AW22" s="279"/>
      <c r="AX22" s="280"/>
      <c r="AY22" s="280"/>
      <c r="BB22" s="12"/>
      <c r="BC22" s="12"/>
      <c r="BD22" s="12"/>
      <c r="BE22" s="12"/>
      <c r="BF22" s="12"/>
      <c r="BG22" s="12"/>
      <c r="BH22" s="12"/>
      <c r="BI22" s="12"/>
    </row>
    <row r="23" spans="2:62" ht="45" customHeight="1" thickBot="1" x14ac:dyDescent="0.25">
      <c r="B23" s="8" t="str">
        <f>$M$23</f>
        <v>A.6</v>
      </c>
      <c r="C23" s="28" t="str">
        <f>$C$13</f>
        <v>Sección A – Análisis de partes interesadas, sensibilización y desarrollo de capacidades</v>
      </c>
      <c r="D23" s="270" t="s">
        <v>190</v>
      </c>
      <c r="E23" s="271" t="s">
        <v>211</v>
      </c>
      <c r="G23" s="91"/>
      <c r="H23" s="212"/>
      <c r="I23" s="72"/>
      <c r="J23" s="96"/>
      <c r="K23" s="96"/>
      <c r="L23" s="89"/>
      <c r="M23" s="73" t="s">
        <v>37</v>
      </c>
      <c r="N23" s="72"/>
      <c r="O23" s="97" t="str">
        <f>$E$23</f>
        <v>¿Se ha establecido un equipo o grupo de trabajo de actores múltiples para liderar/facilitar el desarrollo del enfoque sobre salvaguardas a nivel de país?</v>
      </c>
      <c r="P23" s="98"/>
      <c r="Q23" s="94"/>
      <c r="R23" s="167" t="str">
        <f>$R$13</f>
        <v>Si</v>
      </c>
      <c r="S23" s="168"/>
      <c r="T23" s="169" t="str">
        <f>$T$13</f>
        <v>En Progreso, se requiere más trabajo</v>
      </c>
      <c r="U23" s="168"/>
      <c r="V23" s="169" t="str">
        <f>$V$13</f>
        <v xml:space="preserve">Aún no, pero está planificado
</v>
      </c>
      <c r="W23" s="168"/>
      <c r="X23" s="169" t="str">
        <f>$X$13</f>
        <v>Por considerarse</v>
      </c>
      <c r="Y23" s="168"/>
      <c r="Z23" s="169" t="str">
        <f>$Z$13</f>
        <v>Actividad no prioritaria</v>
      </c>
      <c r="AA23" s="170"/>
      <c r="AB23" s="96"/>
      <c r="AC23" s="72" t="str">
        <f>$M$23</f>
        <v>A.6</v>
      </c>
      <c r="AD23" s="89"/>
      <c r="AE23" s="160"/>
      <c r="AF23" s="72"/>
      <c r="AG23" s="72" t="str">
        <f>$M$23</f>
        <v>A.6</v>
      </c>
      <c r="AH23" s="79"/>
      <c r="AI23" s="72"/>
      <c r="AL23" s="281">
        <v>0</v>
      </c>
      <c r="AM23" s="282" t="str">
        <f>LOOKUP($AL$23,$AL$2:$AM$7)</f>
        <v>-</v>
      </c>
      <c r="AO23" s="8" t="str">
        <f>$M$23</f>
        <v>A.6</v>
      </c>
      <c r="AP23" s="15"/>
      <c r="AQ23" s="287" t="s">
        <v>276</v>
      </c>
      <c r="AR23" s="288" t="s">
        <v>277</v>
      </c>
      <c r="AS23" s="288" t="s">
        <v>278</v>
      </c>
      <c r="AT23" s="288" t="s">
        <v>279</v>
      </c>
      <c r="AU23" s="15"/>
      <c r="AV23" s="16"/>
      <c r="AW23" s="277" t="s">
        <v>85</v>
      </c>
      <c r="AX23" s="277" t="s">
        <v>46</v>
      </c>
      <c r="AY23" s="277"/>
      <c r="AZ23" s="8" t="str">
        <f>$M$23</f>
        <v>A.6</v>
      </c>
      <c r="BB23" s="11" t="str">
        <f t="shared" ref="BB23:BG23" si="5">CONCATENATE(AP23)</f>
        <v/>
      </c>
      <c r="BC23" s="11" t="str">
        <f t="shared" si="5"/>
        <v xml:space="preserve">Se ha establecido un equipo o grupo de trabajo de actores múltiples que lidera/facilita el desarrollo del enfoque sobre salvaguardas a nivel de país. </v>
      </c>
      <c r="BD23" s="11" t="str">
        <f t="shared" si="5"/>
        <v>El establecer un grupo de trabajo o comité es un paso esencial para desarrollar el enfoque sobre salvaguardas a nivel de país; para obtener más apoyo sobre el establecimiento de estos grupos de actores múltiples, las siguientes herramientas y recursos están disponibles:</v>
      </c>
      <c r="BE23" s="11" t="str">
        <f t="shared" si="5"/>
        <v>El establecer un grupo de trabajo o comité es un paso esencial para desarrollar el enfoque sobre salvaguardas a nivel de país; para obtener apoyo sobre el establecimiento de estos grupos de actores múltiples, las siguientes herramientas y recursos están disponibles:</v>
      </c>
      <c r="BF23" s="11" t="str">
        <f t="shared" si="5"/>
        <v>Si se decide establecer un grupo de trabajo o comité dedicado a liderar/facilitar el desarrollo del enfoque sobre salvaguardas a nivel de país, estas herramientas y recursos están disponibles para orientar el establecimiento del equipo de actores múltiples:</v>
      </c>
      <c r="BG23" s="11" t="str">
        <f t="shared" si="5"/>
        <v/>
      </c>
      <c r="BH23" s="12"/>
      <c r="BI23" s="11" t="str">
        <f>LOOKUP($AL$23,$BB$9:$BG$9,$BB$23:$BG$23)</f>
        <v/>
      </c>
      <c r="BJ23" s="8" t="str">
        <f>$M$23</f>
        <v>A.6</v>
      </c>
    </row>
    <row r="24" spans="2:62" ht="15.75" x14ac:dyDescent="0.2">
      <c r="C24" s="165"/>
      <c r="D24" s="19"/>
      <c r="E24" s="19"/>
      <c r="G24" s="91"/>
      <c r="H24" s="72"/>
      <c r="I24" s="72"/>
      <c r="J24" s="93"/>
      <c r="K24" s="93"/>
      <c r="L24" s="89"/>
      <c r="M24" s="73"/>
      <c r="N24" s="72"/>
      <c r="O24" s="98"/>
      <c r="P24" s="98"/>
      <c r="Q24" s="94"/>
      <c r="R24" s="167"/>
      <c r="S24" s="93"/>
      <c r="T24" s="211"/>
      <c r="U24" s="93"/>
      <c r="V24" s="211"/>
      <c r="W24" s="93"/>
      <c r="X24" s="211"/>
      <c r="Y24" s="93"/>
      <c r="Z24" s="211"/>
      <c r="AA24" s="93"/>
      <c r="AB24" s="93"/>
      <c r="AC24" s="72"/>
      <c r="AD24" s="89"/>
      <c r="AE24" s="143"/>
      <c r="AF24" s="72"/>
      <c r="AG24" s="72"/>
      <c r="AH24" s="79"/>
      <c r="AI24" s="72"/>
      <c r="AL24" s="214"/>
      <c r="AP24" s="217"/>
      <c r="AQ24" s="218"/>
      <c r="AR24" s="218"/>
      <c r="AS24" s="218"/>
      <c r="AT24" s="219"/>
      <c r="AU24" s="220"/>
      <c r="AV24" s="221"/>
      <c r="AW24" s="273"/>
      <c r="BB24" s="12"/>
      <c r="BC24" s="12"/>
      <c r="BD24" s="12"/>
      <c r="BE24" s="12"/>
      <c r="BF24" s="12"/>
      <c r="BG24" s="12"/>
      <c r="BH24" s="12"/>
      <c r="BI24" s="12"/>
    </row>
    <row r="25" spans="2:62" ht="15.75" x14ac:dyDescent="0.25">
      <c r="C25" s="165"/>
      <c r="D25" s="19"/>
      <c r="E25" s="19"/>
      <c r="G25" s="91"/>
      <c r="H25" s="72"/>
      <c r="I25" s="72"/>
      <c r="J25" s="93"/>
      <c r="K25" s="93"/>
      <c r="L25" s="89"/>
      <c r="M25" s="73"/>
      <c r="N25" s="72"/>
      <c r="O25" s="223" t="str">
        <f>$C$27</f>
        <v>Sección B – Preparación del desarrollo del enfoque sobre salvaguardas a nivel de país, incluyendo el desarrollo de un conjunto de salvaguardas nacionales cuando sea pertinente</v>
      </c>
      <c r="P25" s="224"/>
      <c r="Q25" s="224"/>
      <c r="R25" s="224"/>
      <c r="S25" s="224"/>
      <c r="T25" s="224"/>
      <c r="U25" s="224"/>
      <c r="V25" s="224"/>
      <c r="W25" s="224"/>
      <c r="X25" s="224"/>
      <c r="Y25" s="224"/>
      <c r="Z25" s="224"/>
      <c r="AA25" s="93"/>
      <c r="AB25" s="93"/>
      <c r="AC25" s="72"/>
      <c r="AD25" s="89"/>
      <c r="AE25" s="72"/>
      <c r="AF25" s="72"/>
      <c r="AG25" s="72"/>
      <c r="AH25" s="79"/>
      <c r="AI25" s="72"/>
      <c r="AL25" s="214"/>
      <c r="AP25" s="217"/>
      <c r="AQ25" s="218"/>
      <c r="AR25" s="218"/>
      <c r="AS25" s="218"/>
      <c r="AT25" s="219"/>
      <c r="AU25" s="220"/>
      <c r="AV25" s="221"/>
      <c r="AW25" s="273"/>
      <c r="BB25" s="12"/>
      <c r="BC25" s="12"/>
      <c r="BD25" s="12"/>
      <c r="BE25" s="12"/>
      <c r="BF25" s="12"/>
      <c r="BG25" s="12"/>
      <c r="BH25" s="12"/>
      <c r="BI25" s="12"/>
    </row>
    <row r="26" spans="2:62" ht="16.5" thickBot="1" x14ac:dyDescent="0.25">
      <c r="C26" s="165"/>
      <c r="D26" s="19"/>
      <c r="E26" s="19"/>
      <c r="G26" s="91"/>
      <c r="H26" s="72"/>
      <c r="I26" s="72"/>
      <c r="J26" s="93"/>
      <c r="K26" s="93"/>
      <c r="L26" s="89"/>
      <c r="M26" s="73"/>
      <c r="N26" s="72"/>
      <c r="O26" s="98"/>
      <c r="P26" s="98"/>
      <c r="Q26" s="94"/>
      <c r="R26" s="167"/>
      <c r="S26" s="93"/>
      <c r="T26" s="167"/>
      <c r="U26" s="93"/>
      <c r="V26" s="167"/>
      <c r="W26" s="93"/>
      <c r="X26" s="167"/>
      <c r="Y26" s="93"/>
      <c r="Z26" s="167"/>
      <c r="AA26" s="93"/>
      <c r="AB26" s="93"/>
      <c r="AC26" s="72"/>
      <c r="AD26" s="89"/>
      <c r="AE26" s="98"/>
      <c r="AF26" s="72"/>
      <c r="AG26" s="72"/>
      <c r="AH26" s="79"/>
      <c r="AI26" s="72"/>
      <c r="AL26" s="214"/>
      <c r="AP26" s="217"/>
      <c r="AQ26" s="218"/>
      <c r="AR26" s="218"/>
      <c r="AS26" s="218"/>
      <c r="AT26" s="219"/>
      <c r="AU26" s="220"/>
      <c r="AV26" s="221"/>
      <c r="AW26" s="273"/>
      <c r="BB26" s="12"/>
      <c r="BC26" s="12"/>
      <c r="BD26" s="12"/>
      <c r="BE26" s="12"/>
      <c r="BF26" s="12"/>
      <c r="BG26" s="12"/>
      <c r="BH26" s="12"/>
      <c r="BI26" s="12"/>
    </row>
    <row r="27" spans="2:62" ht="45" customHeight="1" thickBot="1" x14ac:dyDescent="0.25">
      <c r="B27" s="8" t="str">
        <f>$M$27</f>
        <v>B.1</v>
      </c>
      <c r="C27" s="269" t="s">
        <v>182</v>
      </c>
      <c r="D27" s="270" t="s">
        <v>191</v>
      </c>
      <c r="E27" s="271" t="s">
        <v>212</v>
      </c>
      <c r="G27" s="91"/>
      <c r="H27" s="212"/>
      <c r="I27" s="72"/>
      <c r="J27" s="96"/>
      <c r="K27" s="96"/>
      <c r="L27" s="89"/>
      <c r="M27" s="73" t="s">
        <v>4</v>
      </c>
      <c r="N27" s="72"/>
      <c r="O27" s="97" t="str">
        <f>$E$27</f>
        <v>¿Se han definido arreglos institucionales y de procedimiento para el enfoque sobre salvaguardas a nivel de país?</v>
      </c>
      <c r="P27" s="213"/>
      <c r="Q27" s="94"/>
      <c r="R27" s="167" t="str">
        <f>$R$13</f>
        <v>Si</v>
      </c>
      <c r="S27" s="168"/>
      <c r="T27" s="169" t="str">
        <f>$T$13</f>
        <v>En Progreso, se requiere más trabajo</v>
      </c>
      <c r="U27" s="168"/>
      <c r="V27" s="169" t="str">
        <f>$V$13</f>
        <v xml:space="preserve">Aún no, pero está planificado
</v>
      </c>
      <c r="W27" s="168"/>
      <c r="X27" s="169" t="str">
        <f>$X$13</f>
        <v>Por considerarse</v>
      </c>
      <c r="Y27" s="168"/>
      <c r="Z27" s="169" t="str">
        <f>$Z$13</f>
        <v>Actividad no prioritaria</v>
      </c>
      <c r="AA27" s="170"/>
      <c r="AB27" s="96"/>
      <c r="AC27" s="72" t="str">
        <f>$M$27</f>
        <v>B.1</v>
      </c>
      <c r="AD27" s="89"/>
      <c r="AE27" s="160"/>
      <c r="AF27" s="72"/>
      <c r="AG27" s="72" t="str">
        <f>$M$27</f>
        <v>B.1</v>
      </c>
      <c r="AH27" s="79"/>
      <c r="AI27" s="72"/>
      <c r="AL27" s="281">
        <v>0</v>
      </c>
      <c r="AM27" s="282" t="str">
        <f>LOOKUP($AL$27,$AL$2:$AM$7)</f>
        <v>-</v>
      </c>
      <c r="AO27" s="8" t="str">
        <f>$M$27</f>
        <v>B.1</v>
      </c>
      <c r="AP27" s="15"/>
      <c r="AQ27" s="287" t="s">
        <v>280</v>
      </c>
      <c r="AR27" s="288" t="s">
        <v>281</v>
      </c>
      <c r="AS27" s="288" t="s">
        <v>282</v>
      </c>
      <c r="AT27" s="288" t="s">
        <v>283</v>
      </c>
      <c r="AU27" s="15"/>
      <c r="AV27" s="16"/>
      <c r="AW27" s="277" t="s">
        <v>86</v>
      </c>
      <c r="AX27" s="277" t="s">
        <v>47</v>
      </c>
      <c r="AY27" s="277"/>
      <c r="AZ27" s="8" t="str">
        <f>$M$27</f>
        <v>B.1</v>
      </c>
      <c r="BB27" s="11" t="str">
        <f t="shared" ref="BB27:BG27" si="6">CONCATENATE(AP27)</f>
        <v/>
      </c>
      <c r="BC27" s="11" t="str">
        <f t="shared" si="6"/>
        <v>Se han establecido instituciones, procesos y procedimientos formales e informales con el fin de diseñar e implementar un enfoque sobre salvaguardas a nivel de país efectivo.</v>
      </c>
      <c r="BD27" s="11" t="str">
        <f t="shared" si="6"/>
        <v>Para el trabajo en curso de la definición de los arreglos institucionales y de procedimiento, será útil considerar la posible necesidad de arreglos formales que proveerán los recursos financieros y humanos necesarios, así como los posibles arreglos jurídicos para asegurar que las funciones que son parte del enfoque sobre salvaguardas a nivel de país se implementen en su totalidad y con eficiencia.</v>
      </c>
      <c r="BE27" s="11" t="str">
        <f t="shared" si="6"/>
        <v>Para el trabajo en curso de la definición los arreglos institucionales y de procedimiento, será útil considerar la posible necesidad de arreglos formales que proveerán los recursos financieros y humanos necesarios, así como los posibles arreglos jurídicos para asegurar que las funciones que son parte del enfoque sobre salvaguardas a nivel de país se implementen en su totalidad y con eficiencia.</v>
      </c>
      <c r="BF27" s="11" t="str">
        <f t="shared" si="6"/>
        <v>Si se decide definir los arreglos institucionales y de procedimiento, será útil considerar la necesidad factible de arreglos formales que provean los recursos financieros y humanos necesarios, así como los posibles arreglos jurídicos para garantizar que las funciones que son parte del enfoque sobre salvaguardas a nivel de país se implementen en su totalidad y con eficiencia.</v>
      </c>
      <c r="BG27" s="11" t="str">
        <f t="shared" si="6"/>
        <v/>
      </c>
      <c r="BH27" s="12"/>
      <c r="BI27" s="11" t="str">
        <f>LOOKUP($AL$27,$BB$9:$BG$9,$BB$27:$BG$27)</f>
        <v/>
      </c>
      <c r="BJ27" s="8" t="str">
        <f>$M$27</f>
        <v>B.1</v>
      </c>
    </row>
    <row r="28" spans="2:62" ht="13.5" thickBot="1" x14ac:dyDescent="0.25">
      <c r="G28" s="91"/>
      <c r="H28" s="72"/>
      <c r="I28" s="72"/>
      <c r="J28" s="93"/>
      <c r="K28" s="93"/>
      <c r="L28" s="89"/>
      <c r="M28" s="73"/>
      <c r="N28" s="72"/>
      <c r="O28" s="98"/>
      <c r="P28" s="98"/>
      <c r="Q28" s="94"/>
      <c r="R28" s="167"/>
      <c r="S28" s="93"/>
      <c r="T28" s="167"/>
      <c r="U28" s="93"/>
      <c r="V28" s="167"/>
      <c r="W28" s="93"/>
      <c r="X28" s="167"/>
      <c r="Y28" s="93"/>
      <c r="Z28" s="167"/>
      <c r="AA28" s="93"/>
      <c r="AB28" s="93"/>
      <c r="AC28" s="72"/>
      <c r="AD28" s="89"/>
      <c r="AE28" s="98"/>
      <c r="AF28" s="72"/>
      <c r="AG28" s="72"/>
      <c r="AH28" s="79"/>
      <c r="AI28" s="72"/>
      <c r="AL28" s="214"/>
    </row>
    <row r="29" spans="2:62" ht="45" customHeight="1" thickBot="1" x14ac:dyDescent="0.25">
      <c r="B29" s="8" t="str">
        <f>$M$29</f>
        <v>B.2</v>
      </c>
      <c r="C29" s="28" t="str">
        <f>$C$27</f>
        <v>Sección B – Preparación del desarrollo del enfoque sobre salvaguardas a nivel de país, incluyendo el desarrollo de un conjunto de salvaguardas nacionales cuando sea pertinente</v>
      </c>
      <c r="D29" s="270" t="s">
        <v>192</v>
      </c>
      <c r="E29" s="271" t="s">
        <v>213</v>
      </c>
      <c r="G29" s="91"/>
      <c r="H29" s="212"/>
      <c r="I29" s="72"/>
      <c r="J29" s="96"/>
      <c r="K29" s="96"/>
      <c r="L29" s="89"/>
      <c r="M29" s="73" t="s">
        <v>5</v>
      </c>
      <c r="N29" s="72"/>
      <c r="O29" s="97" t="str">
        <f>$E$29</f>
        <v>¿Se ha diseñado un proceso consultivo y participativo para el desarrollo/implementación del enfoque sobre salvaguardas a nivel de país?</v>
      </c>
      <c r="P29" s="213"/>
      <c r="Q29" s="94"/>
      <c r="R29" s="167" t="str">
        <f>$R$13</f>
        <v>Si</v>
      </c>
      <c r="S29" s="168"/>
      <c r="T29" s="169" t="str">
        <f>$T$13</f>
        <v>En Progreso, se requiere más trabajo</v>
      </c>
      <c r="U29" s="168"/>
      <c r="V29" s="169" t="str">
        <f>$V$13</f>
        <v xml:space="preserve">Aún no, pero está planificado
</v>
      </c>
      <c r="W29" s="168"/>
      <c r="X29" s="169" t="str">
        <f>$X$13</f>
        <v>Por considerarse</v>
      </c>
      <c r="Y29" s="168"/>
      <c r="Z29" s="169" t="str">
        <f>$Z$13</f>
        <v>Actividad no prioritaria</v>
      </c>
      <c r="AA29" s="170"/>
      <c r="AB29" s="96"/>
      <c r="AC29" s="72" t="str">
        <f>$M$29</f>
        <v>B.2</v>
      </c>
      <c r="AD29" s="89"/>
      <c r="AE29" s="160"/>
      <c r="AF29" s="72"/>
      <c r="AG29" s="72" t="str">
        <f>$M$29</f>
        <v>B.2</v>
      </c>
      <c r="AH29" s="79"/>
      <c r="AI29" s="72"/>
      <c r="AL29" s="281">
        <v>0</v>
      </c>
      <c r="AM29" s="282" t="str">
        <f>LOOKUP($AL$29,$AL$2:$AM$7)</f>
        <v>-</v>
      </c>
      <c r="AO29" s="8" t="str">
        <f>$M$29</f>
        <v>B.2</v>
      </c>
      <c r="AP29" s="15"/>
      <c r="AQ29" s="287" t="s">
        <v>284</v>
      </c>
      <c r="AR29" s="288" t="s">
        <v>285</v>
      </c>
      <c r="AS29" s="288" t="s">
        <v>286</v>
      </c>
      <c r="AT29" s="288" t="s">
        <v>287</v>
      </c>
      <c r="AU29" s="15"/>
      <c r="AV29" s="16"/>
      <c r="AW29" s="277" t="s">
        <v>143</v>
      </c>
      <c r="AX29" s="277" t="s">
        <v>74</v>
      </c>
      <c r="AY29" s="277" t="s">
        <v>158</v>
      </c>
      <c r="AZ29" s="8" t="str">
        <f>$M$29</f>
        <v>B.2</v>
      </c>
      <c r="BB29" s="11" t="str">
        <f t="shared" ref="BB29:BG29" si="7">CONCATENATE(AP29)</f>
        <v/>
      </c>
      <c r="BC29" s="11" t="str">
        <f t="shared" si="7"/>
        <v>Un proceso consultivo y participativo ha sido diseñado para el desarrollo/implementación de un enfoque sobre salvaguardas a nivel de país.</v>
      </c>
      <c r="BD29" s="11" t="str">
        <f t="shared" si="7"/>
        <v>Para un apoyo adicional sobre el diseño de un proceso para el desarrollo e implementación del enfoque sobre salvaguardas a nivel de país, el cual sea consultivo, participativo y que tome en cuenta las cuestiones de género, los siguientes recursos están disponibles:</v>
      </c>
      <c r="BE29" s="11" t="str">
        <f t="shared" si="7"/>
        <v>Para una orientación sobre el diseño de un proceso para el desarrollo e implementación del enfoque sobre salvaguardas a nivel de país, que sea consultivo, participativo y que tome en cuenta las cuestiones de género, los siguientes recursos están disponibles:</v>
      </c>
      <c r="BF29" s="11" t="str">
        <f t="shared" si="7"/>
        <v>Si se decide diseñar un proceso para el desarrollo e implementación del enfoque sobre salvaguardas a nivel de país, que sea consultivo, participativo y que tome en cuenta las cuestiones de género, los siguientes recursos están disponibles:</v>
      </c>
      <c r="BG29" s="11" t="str">
        <f t="shared" si="7"/>
        <v/>
      </c>
      <c r="BH29" s="12"/>
      <c r="BI29" s="11" t="str">
        <f>LOOKUP($AL$29,$BB$9:$BG$9,$BB$29:$BG$29)</f>
        <v/>
      </c>
      <c r="BJ29" s="8" t="str">
        <f>$M$29</f>
        <v>B.2</v>
      </c>
    </row>
    <row r="30" spans="2:62" ht="13.5" thickBot="1" x14ac:dyDescent="0.25">
      <c r="C30" s="29"/>
      <c r="G30" s="91"/>
      <c r="H30" s="72"/>
      <c r="I30" s="72"/>
      <c r="J30" s="93"/>
      <c r="K30" s="93"/>
      <c r="L30" s="89"/>
      <c r="M30" s="73"/>
      <c r="N30" s="72"/>
      <c r="O30" s="98"/>
      <c r="P30" s="98"/>
      <c r="Q30" s="94"/>
      <c r="R30" s="167"/>
      <c r="S30" s="93"/>
      <c r="T30" s="167"/>
      <c r="U30" s="93"/>
      <c r="V30" s="167"/>
      <c r="W30" s="93"/>
      <c r="X30" s="167"/>
      <c r="Y30" s="93"/>
      <c r="Z30" s="167"/>
      <c r="AA30" s="93"/>
      <c r="AB30" s="93"/>
      <c r="AC30" s="72"/>
      <c r="AD30" s="89"/>
      <c r="AE30" s="98"/>
      <c r="AF30" s="72"/>
      <c r="AG30" s="72"/>
      <c r="AH30" s="79"/>
      <c r="AI30" s="72"/>
      <c r="AL30" s="214"/>
    </row>
    <row r="31" spans="2:62" ht="22.5" customHeight="1" thickBot="1" x14ac:dyDescent="0.25">
      <c r="B31" s="8" t="str">
        <f>$M$31</f>
        <v>B.3</v>
      </c>
      <c r="C31" s="28" t="str">
        <f>$C$27</f>
        <v>Sección B – Preparación del desarrollo del enfoque sobre salvaguardas a nivel de país, incluyendo el desarrollo de un conjunto de salvaguardas nacionales cuando sea pertinente</v>
      </c>
      <c r="D31" s="270" t="s">
        <v>193</v>
      </c>
      <c r="E31" s="271" t="s">
        <v>214</v>
      </c>
      <c r="G31" s="91"/>
      <c r="H31" s="212"/>
      <c r="I31" s="72"/>
      <c r="J31" s="93"/>
      <c r="K31" s="96"/>
      <c r="L31" s="89"/>
      <c r="M31" s="73" t="s">
        <v>6</v>
      </c>
      <c r="N31" s="72"/>
      <c r="O31" s="303" t="str">
        <f>$E$31</f>
        <v>¿Se han determinado los objetivos del enfoque sobre salvaguardas a nivel de país , sobre la base de los riesgos y beneficios sociales y ambientales identificados?</v>
      </c>
      <c r="P31" s="213"/>
      <c r="Q31" s="94"/>
      <c r="R31" s="305" t="str">
        <f>$R$13</f>
        <v>Si</v>
      </c>
      <c r="S31" s="180"/>
      <c r="T31" s="308" t="str">
        <f>$T$13</f>
        <v>En Progreso, se requiere más trabajo</v>
      </c>
      <c r="U31" s="180"/>
      <c r="V31" s="308" t="str">
        <f>$V$13</f>
        <v xml:space="preserve">Aún no, pero está planificado
</v>
      </c>
      <c r="W31" s="180"/>
      <c r="X31" s="308" t="str">
        <f>$X$13</f>
        <v>Por considerarse</v>
      </c>
      <c r="Y31" s="180"/>
      <c r="Z31" s="308" t="str">
        <f>$Z$13</f>
        <v>Actividad no prioritaria</v>
      </c>
      <c r="AA31" s="182"/>
      <c r="AB31" s="96"/>
      <c r="AC31" s="72" t="str">
        <f>$M$31</f>
        <v>B.3</v>
      </c>
      <c r="AD31" s="89"/>
      <c r="AE31" s="306"/>
      <c r="AF31" s="72"/>
      <c r="AG31" s="72" t="str">
        <f>$M$31</f>
        <v>B.3</v>
      </c>
      <c r="AH31" s="79"/>
      <c r="AI31" s="72"/>
      <c r="AL31" s="281">
        <v>0</v>
      </c>
      <c r="AM31" s="282" t="str">
        <f>LOOKUP($AL$31,$AL$2:$AM$7)</f>
        <v>-</v>
      </c>
      <c r="AO31" s="8" t="str">
        <f>$M$31</f>
        <v>B.3</v>
      </c>
      <c r="AP31" s="15"/>
      <c r="AQ31" s="287" t="s">
        <v>288</v>
      </c>
      <c r="AR31" s="288" t="s">
        <v>289</v>
      </c>
      <c r="AS31" s="288" t="s">
        <v>290</v>
      </c>
      <c r="AT31" s="288" t="s">
        <v>291</v>
      </c>
      <c r="AU31" s="15"/>
      <c r="AV31" s="16"/>
      <c r="AW31" s="277" t="s">
        <v>87</v>
      </c>
      <c r="AX31" s="277" t="s">
        <v>118</v>
      </c>
      <c r="AY31" s="277" t="s">
        <v>43</v>
      </c>
      <c r="AZ31" s="8" t="str">
        <f>$M$31</f>
        <v>B.3</v>
      </c>
      <c r="BB31" s="11" t="str">
        <f t="shared" ref="BB31:BG31" si="8">CONCATENATE(AP31)</f>
        <v/>
      </c>
      <c r="BC31" s="11" t="str">
        <f t="shared" si="8"/>
        <v>Los objetivos del enfoque sobre salvaguardas a nivel de país se han determinado con base en los riesgos y beneficios sociales y ambientales, tomando en cuenta las decisiones relevantes de la CMNUCC, así como las opciones y/o intervenciones potenciales incluidas en la Estrategia Nacional de REDD+, en caso de que ya se hayan identificado. Otros factores que pueden haberse tomado en cuenta incluyen: otras circunstancias nacionales; otros objetivos normativos/de política relevantes; la necesidad de cumplir con las salvaguardas de organismos financiadores actuales o previstos; las políticas, leyes y reglamentos (PLR) existentes en el país; y los tratados, convenios y acuerdos internacionales de los cuales el país es parte.</v>
      </c>
      <c r="BD31" s="11" t="str">
        <f t="shared" si="8"/>
        <v>Mientras se desarrollan los objetivos del enfoque nacional sobre salvaguardas para REDD+, es esencial tomar como referencia los riesgos y beneficios sociales y ambientales identificados en el país.  Probablemente, éstos se asocien con diversos tipos de intervenciones de REDD+ por implementarse (y variarán de acuerdo con el tipo de intervención al que se asocien). Se recomienda tomar en cuenta las decisiones pertinentes de la CMNUCC, así como las opciones y/o intervenciones incluidas en la Estrategia Nacional de REDD+, en caso de que ya se hayan identificado. Otros factores que pueden tomarse en cuenta incluyen: otras circunstancias nacionales; otros objetivos normativos/de política relevantes; la necesidad de cumplir con las salvaguardas de organismos financiadores actuales o previstos; las políticas, leyes y reglamentos (PLR) relevantes existentes en el país; y los tratados, convenios y acuerdos internacionales de los cuales el país es parte.  Para un mayor apoyo sobre cómo determinar los objetivos del país, están disponibles las siguientes herramientas y recursos:</v>
      </c>
      <c r="BE31" s="11" t="str">
        <f t="shared" si="8"/>
        <v>Mientras se planifica el desarrollo de los objetivos del enfoque nacional sobre salvaguardas para REDD+, es esencial tomar como referencia los riesgos y beneficios sociales y ambientales identificados en el país. Probablemente, éstos se asocien con diversos tipos de intervenciones de REDD+ a implementarse (y variarán de acuerdo con el tipo de intervención al que se asocien). Se recomienda tomar en cuenta las decisiones pertinentes de la CMNUCC, así como las opciones y/o intervenciones incluidas en la Estrategia Nacional de REDD+, en caso de que ya se hayan identificado. Otros factores que pueden tomarse en cuenta incluyen: otras circunstancias nacionales; otros objetivos normativos/de política relevantes; la necesidad de cumplir con las salvaguardas de organismos financiadores actuales o previstos; las políticas, leyes y reglamentos (PLR) relevantes existentes en el país; y los tratados, convenios y acuerdos internacionales de los cuales el país es parte. Para un mayor apoyo sobre cómo determinar los objetivos del país, le rogamos considerar las siguientes herramientas y recursos:</v>
      </c>
      <c r="BF31" s="11" t="str">
        <f t="shared" si="8"/>
        <v>En el futuro, si se decide desarrollar los objetivos del enfoque nacional sobre salvaguardas para REDD+, estos deberían tomar como referencia los riesgos y beneficios sociales y ambientales identificados en el país. Probablemente, éstos se asocien con diversos tipos de intervenciones de REDD+ a implementarse (y variarán de acuerdo con el tipo de intervención al que se asocien).  Se recomienda tomar en cuenta las decisiones pertinentes de la CMNUCC, así como las opciones y/o intervenciones incluidas en la Estrategia Nacional de REDD+, en caso de que ya se hayan identificado. Otros factores que pueden tomarse en cuenta incluyen: otras circunstancias nacionales; otros objetivos normativos/de política relevantes; la necesidad de cumplir con las salvaguardas de organismos financiadores actuales o previstos; las políticas, leyes y reglamentos (PLR) existentes en el país; y los tratados, convenios y acuerdos internacionales de los cuales el país es parte. Para un mayor apoyo sobre cómo determinar los objetivos del país, le rogamos considerar las siguientes herramientas y recursos:</v>
      </c>
      <c r="BG31" s="11" t="str">
        <f t="shared" si="8"/>
        <v/>
      </c>
      <c r="BH31" s="12"/>
      <c r="BI31" s="11" t="str">
        <f>LOOKUP($AL$31,$BB$9:$BG$9,$BB$31:$BG$31)</f>
        <v/>
      </c>
      <c r="BJ31" s="8" t="str">
        <f>$M$31</f>
        <v>B.3</v>
      </c>
    </row>
    <row r="32" spans="2:62" ht="22.5" customHeight="1" x14ac:dyDescent="0.2">
      <c r="C32" s="165"/>
      <c r="D32" s="178"/>
      <c r="E32" s="178"/>
      <c r="G32" s="91"/>
      <c r="H32" s="72"/>
      <c r="I32" s="72"/>
      <c r="J32" s="93"/>
      <c r="K32" s="96"/>
      <c r="L32" s="89"/>
      <c r="M32" s="73"/>
      <c r="N32" s="72"/>
      <c r="O32" s="304"/>
      <c r="P32" s="213"/>
      <c r="Q32" s="94"/>
      <c r="R32" s="305"/>
      <c r="S32" s="181"/>
      <c r="T32" s="308"/>
      <c r="U32" s="181"/>
      <c r="V32" s="308"/>
      <c r="W32" s="181"/>
      <c r="X32" s="308"/>
      <c r="Y32" s="181"/>
      <c r="Z32" s="308"/>
      <c r="AA32" s="183"/>
      <c r="AB32" s="96"/>
      <c r="AC32" s="72"/>
      <c r="AD32" s="89"/>
      <c r="AE32" s="307"/>
      <c r="AF32" s="72"/>
      <c r="AG32" s="72"/>
      <c r="AH32" s="79"/>
      <c r="AI32" s="72"/>
      <c r="AP32" s="18"/>
      <c r="AQ32" s="166"/>
      <c r="AR32" s="166"/>
      <c r="AS32" s="166"/>
      <c r="AT32" s="166"/>
      <c r="AU32" s="179"/>
      <c r="AV32" s="16"/>
      <c r="AW32" s="275"/>
      <c r="AX32" s="275"/>
      <c r="AY32" s="275"/>
      <c r="BB32" s="12"/>
      <c r="BC32" s="12"/>
      <c r="BD32" s="12"/>
      <c r="BE32" s="12"/>
      <c r="BF32" s="12"/>
      <c r="BG32" s="12"/>
      <c r="BH32" s="12"/>
      <c r="BI32" s="12"/>
    </row>
    <row r="33" spans="2:62" ht="13.5" thickBot="1" x14ac:dyDescent="0.25">
      <c r="C33" s="29"/>
      <c r="G33" s="91"/>
      <c r="H33" s="72"/>
      <c r="I33" s="72"/>
      <c r="J33" s="93"/>
      <c r="K33" s="93"/>
      <c r="L33" s="89"/>
      <c r="M33" s="73"/>
      <c r="N33" s="72"/>
      <c r="O33" s="98"/>
      <c r="P33" s="98"/>
      <c r="Q33" s="94"/>
      <c r="R33" s="167"/>
      <c r="S33" s="93"/>
      <c r="T33" s="167"/>
      <c r="U33" s="93"/>
      <c r="V33" s="167"/>
      <c r="W33" s="93"/>
      <c r="X33" s="167"/>
      <c r="Y33" s="93"/>
      <c r="Z33" s="167"/>
      <c r="AA33" s="93"/>
      <c r="AB33" s="93"/>
      <c r="AC33" s="72"/>
      <c r="AD33" s="89"/>
      <c r="AE33" s="98"/>
      <c r="AF33" s="72"/>
      <c r="AG33" s="72"/>
      <c r="AH33" s="79"/>
      <c r="AI33" s="72"/>
      <c r="AL33" s="214"/>
    </row>
    <row r="34" spans="2:62" ht="22.5" customHeight="1" thickBot="1" x14ac:dyDescent="0.25">
      <c r="B34" s="8" t="str">
        <f>$M$34</f>
        <v>B.4</v>
      </c>
      <c r="C34" s="28" t="str">
        <f>$C$27</f>
        <v>Sección B – Preparación del desarrollo del enfoque sobre salvaguardas a nivel de país, incluyendo el desarrollo de un conjunto de salvaguardas nacionales cuando sea pertinente</v>
      </c>
      <c r="D34" s="270" t="s">
        <v>194</v>
      </c>
      <c r="E34" s="271" t="s">
        <v>215</v>
      </c>
      <c r="G34" s="91"/>
      <c r="H34" s="72"/>
      <c r="I34" s="72"/>
      <c r="J34" s="93"/>
      <c r="K34" s="93"/>
      <c r="L34" s="89"/>
      <c r="M34" s="73" t="s">
        <v>19</v>
      </c>
      <c r="N34" s="72"/>
      <c r="O34" s="303" t="str">
        <f>$E$34</f>
        <v xml:space="preserve">¿El país ha desarrollado una interpretación a nivel nacional de las salvaguardas de REDD+, en forma de normas, principios o criterios? </v>
      </c>
      <c r="P34" s="213"/>
      <c r="Q34" s="94"/>
      <c r="R34" s="305" t="str">
        <f>$R$13</f>
        <v>Si</v>
      </c>
      <c r="S34" s="180"/>
      <c r="T34" s="308" t="str">
        <f>$T$13</f>
        <v>En Progreso, se requiere más trabajo</v>
      </c>
      <c r="U34" s="180"/>
      <c r="V34" s="308" t="str">
        <f>$V$13</f>
        <v xml:space="preserve">Aún no, pero está planificado
</v>
      </c>
      <c r="W34" s="180"/>
      <c r="X34" s="308" t="str">
        <f>$X$13</f>
        <v>Por considerarse</v>
      </c>
      <c r="Y34" s="180"/>
      <c r="Z34" s="308" t="str">
        <f>$Z$13</f>
        <v>Actividad no prioritaria</v>
      </c>
      <c r="AA34" s="182"/>
      <c r="AB34" s="96"/>
      <c r="AC34" s="72" t="str">
        <f>$M$34</f>
        <v>B.4</v>
      </c>
      <c r="AD34" s="89"/>
      <c r="AE34" s="306"/>
      <c r="AF34" s="72"/>
      <c r="AG34" s="72" t="str">
        <f>$M$34</f>
        <v>B.4</v>
      </c>
      <c r="AH34" s="79"/>
      <c r="AI34" s="72"/>
      <c r="AL34" s="281">
        <v>0</v>
      </c>
      <c r="AM34" s="282" t="str">
        <f>LOOKUP($AL$34,$AL$2:$AM$7)</f>
        <v>-</v>
      </c>
      <c r="AO34" s="8" t="str">
        <f>$M$34</f>
        <v>B.4</v>
      </c>
      <c r="AP34" s="15"/>
      <c r="AQ34" s="287" t="s">
        <v>292</v>
      </c>
      <c r="AR34" s="288" t="s">
        <v>293</v>
      </c>
      <c r="AS34" s="288" t="s">
        <v>294</v>
      </c>
      <c r="AT34" s="288" t="s">
        <v>295</v>
      </c>
      <c r="AU34" s="15"/>
      <c r="AW34" s="277" t="s">
        <v>88</v>
      </c>
      <c r="AX34" s="277" t="s">
        <v>144</v>
      </c>
      <c r="AY34" s="277" t="s">
        <v>44</v>
      </c>
      <c r="AZ34" s="8" t="str">
        <f>$M$34</f>
        <v>B.4</v>
      </c>
      <c r="BB34" s="11" t="str">
        <f t="shared" ref="BB34:BG34" si="9">CONCATENATE(AP34)</f>
        <v/>
      </c>
      <c r="BC34" s="11" t="str">
        <f t="shared" si="9"/>
        <v>El país ha desarrollado una interpretación a nivel nacional de las salvaguardas de REDD+ a manera de principios y criterios con base en los objetivos de su enfoque sobre salvaguardas y tomando en cuenta las decisiones pertinentes de la CMNUCC; asimismo se han tomado en cuenta las opciones disponibles para acciones de REDD+ a nivel nacional (si es que se han identificado); y los riesgos y beneficios sociales y ambientales asociados con dichas opciones/estrategias, o bien, con REDD+ en general, de acuerdo con el contexto del país. Otros factores que podrían haberse tomado en cuenta incluyen: otras circunstancias nacionales; otros objetivos normativos/de política relevantes; la necesidad de cumplir con las salvaguardas de organismos financiadores actuales o previstos; las políticas, leyes y reglamentos existentes relevantes en el país; y los tratados, convenios y acuerdos internacionales de los cuales el país es parte.</v>
      </c>
      <c r="BD34" s="11" t="str">
        <f t="shared" si="9"/>
        <v>Mientras se desarrolla la interpretación a nivel nacional de las salvaguardas de REDD+ en forma de normas o principios y criterios, es importante basarlos en los objetivos del país para su enfoque sobre salvaguardas y tomar en cuenta las decisiones pertinentes de la CMNUCC; las opciones y/o intervenciones potenciales incluidas en la Estrategia Nacional de REDD+; y en los riesgos y beneficios sociales y ambientales potenciales asociados a estas opciones/intervenciones (o a REDD+, en general, de conformidad con el contexto del país). Otros factores que pueden tomarse en cuenta incluyen: otras circunstancias nacionales; otros objetivos normativos/de política relevantes; la necesidad de cumplir con las salvaguardas de financiadores actuales o previstos; las políticas, leyes y reglamentos relevantes existentes en el país; y los tratados, convenios y acuerdos internacionales de los cuales el país es parte. Para un mayor apoyo sobre el desarrollo de una interpretación nacional de las salvaguardas de REDD+, le rogamos considerar las siguientes fuentes:</v>
      </c>
      <c r="BE34" s="11" t="str">
        <f t="shared" si="9"/>
        <v>Mientras se planifica el desarrollo de una interpretación a nivel nacional de las salvaguardas de REDD+ en forma de normas o principios y criterios, es importante basarlos en los objetivos del país para su enfoque sobre salvaguardas y tomar en cuenta las decisiones pertinentes de la CMNUCC; las opciones y/o intervenciones potenciales incluidas en la Estrategia Nacional de REDD+; y en los riesgos y beneficios sociales y ambientales potenciales asociados a estas opciones/intervenciones (o a REDD+, en general, de conformidad con el contexto del país).  Otros factores que pueden tomarse en cuenta incluyen: otras circunstancias nacionales; otros objetivos normativos/de política relevantes; la necesidad de cumplir con las salvaguardas de financiadores actuales o previstos; las políticas, leyes y reglamentos relevantes existentes en el país; y los tratados, convenios y acuerdos internacionales de los cuales el país es parte. Para un mayor apoyo sobre el desarrollo de una interpretación nacional de las salvaguardas de REDD+, le rogamos considerar las siguientes fuentes:</v>
      </c>
      <c r="BF34" s="11" t="str">
        <f t="shared" si="9"/>
        <v>Si se decide desarrollar una interpretación a nivel nacional de las salvaguardas de REDD+ en forma de normas o principios y criterios, es esencial tomar en cuenta los objetivos del país para su enfoque sobre salvaguardas y tomar en cuenta las decisiones pertinentes de la CMNUCC; las opciones y/o intervenciones potenciales incluidas en la Estrategia Nacional de REDD+; y en los riesgos y beneficios sociales y ambientales potenciales asociados a estas opciones/intervenciones (o a REDD+, en general, de conformidad con el contexto del país).Otros factores que pueden tomarse en cuenta incluyen: otras circunstancias nacionales; otros objetivos normativos relevantes; la necesidad de cumplir con las salvaguardas de financiadores actuales o previstos; las políticas, leyes y reglamentos relevantes existentes en el país; y los tratados, convenios y acuerdos internacionales de los cuales el país es parte. Para un mayor apoyo sobre el desarrollo de una interpretación nacional de las salvaguardas de REDD+, le rogamos considerar las siguientes fuentes:</v>
      </c>
      <c r="BG34" s="11" t="str">
        <f t="shared" si="9"/>
        <v/>
      </c>
      <c r="BI34" s="11" t="str">
        <f>LOOKUP($AL$34,$BB$9:$BG$9,$BB$34:$BG$34)</f>
        <v/>
      </c>
      <c r="BJ34" s="8" t="str">
        <f>$M$34</f>
        <v>B.4</v>
      </c>
    </row>
    <row r="35" spans="2:62" ht="22.5" customHeight="1" x14ac:dyDescent="0.2">
      <c r="C35" s="165"/>
      <c r="D35" s="178"/>
      <c r="E35" s="178"/>
      <c r="G35" s="91"/>
      <c r="H35" s="72"/>
      <c r="I35" s="72"/>
      <c r="J35" s="93"/>
      <c r="K35" s="93"/>
      <c r="L35" s="89"/>
      <c r="M35" s="73"/>
      <c r="N35" s="72"/>
      <c r="O35" s="304"/>
      <c r="P35" s="213"/>
      <c r="Q35" s="94"/>
      <c r="R35" s="305"/>
      <c r="S35" s="181"/>
      <c r="T35" s="308"/>
      <c r="U35" s="181"/>
      <c r="V35" s="308"/>
      <c r="W35" s="181"/>
      <c r="X35" s="308"/>
      <c r="Y35" s="181"/>
      <c r="Z35" s="308"/>
      <c r="AA35" s="183"/>
      <c r="AB35" s="96"/>
      <c r="AC35" s="72"/>
      <c r="AD35" s="89"/>
      <c r="AE35" s="307"/>
      <c r="AF35" s="72"/>
      <c r="AG35" s="72"/>
      <c r="AH35" s="79"/>
      <c r="AI35" s="72"/>
      <c r="AP35" s="18"/>
      <c r="AQ35" s="166"/>
      <c r="AR35" s="166"/>
      <c r="AS35" s="166"/>
      <c r="AT35" s="166"/>
      <c r="AU35" s="179"/>
      <c r="AW35" s="275"/>
      <c r="AX35" s="275"/>
      <c r="AY35" s="275"/>
      <c r="BB35" s="12"/>
      <c r="BC35" s="12"/>
      <c r="BD35" s="12"/>
      <c r="BE35" s="12"/>
      <c r="BF35" s="12"/>
      <c r="BG35" s="12"/>
      <c r="BI35" s="12"/>
    </row>
    <row r="36" spans="2:62" ht="12.75" x14ac:dyDescent="0.2">
      <c r="G36" s="91"/>
      <c r="H36" s="72"/>
      <c r="I36" s="72"/>
      <c r="J36" s="93"/>
      <c r="K36" s="93"/>
      <c r="L36" s="89"/>
      <c r="M36" s="73"/>
      <c r="N36" s="72"/>
      <c r="P36" s="98"/>
      <c r="Q36" s="94"/>
      <c r="R36" s="167"/>
      <c r="S36" s="93"/>
      <c r="T36" s="167"/>
      <c r="U36" s="93"/>
      <c r="V36" s="167"/>
      <c r="W36" s="93"/>
      <c r="X36" s="167"/>
      <c r="Y36" s="93"/>
      <c r="Z36" s="211"/>
      <c r="AA36" s="93"/>
      <c r="AB36" s="93"/>
      <c r="AC36" s="72"/>
      <c r="AD36" s="89"/>
      <c r="AE36" s="98"/>
      <c r="AF36" s="72"/>
      <c r="AG36" s="72"/>
      <c r="AH36" s="79"/>
      <c r="AI36" s="72"/>
      <c r="AL36" s="214"/>
    </row>
    <row r="37" spans="2:62" ht="12.75" x14ac:dyDescent="0.2">
      <c r="G37" s="91"/>
      <c r="H37" s="72"/>
      <c r="I37" s="72"/>
      <c r="J37" s="93"/>
      <c r="K37" s="93"/>
      <c r="L37" s="89"/>
      <c r="M37" s="73"/>
      <c r="N37" s="72"/>
      <c r="O37" s="223" t="str">
        <f>$C$39</f>
        <v>Sección C – Definición o desarrollo de políticas, leyes y reglamentos sobre salvaguardas</v>
      </c>
      <c r="P37" s="98"/>
      <c r="Q37" s="94"/>
      <c r="R37" s="167"/>
      <c r="S37" s="93"/>
      <c r="T37" s="167"/>
      <c r="U37" s="93"/>
      <c r="V37" s="167"/>
      <c r="W37" s="93"/>
      <c r="X37" s="167"/>
      <c r="Y37" s="93"/>
      <c r="Z37" s="211"/>
      <c r="AA37" s="93"/>
      <c r="AB37" s="93"/>
      <c r="AC37" s="72"/>
      <c r="AD37" s="89"/>
      <c r="AE37" s="98"/>
      <c r="AF37" s="72"/>
      <c r="AG37" s="72"/>
      <c r="AH37" s="79"/>
      <c r="AI37" s="72"/>
      <c r="AL37" s="214"/>
    </row>
    <row r="38" spans="2:62" ht="13.5" thickBot="1" x14ac:dyDescent="0.25">
      <c r="G38" s="91"/>
      <c r="H38" s="72"/>
      <c r="I38" s="72"/>
      <c r="J38" s="93"/>
      <c r="K38" s="93"/>
      <c r="L38" s="89"/>
      <c r="M38" s="73"/>
      <c r="N38" s="72"/>
      <c r="O38" s="98"/>
      <c r="P38" s="98"/>
      <c r="Q38" s="94"/>
      <c r="R38" s="167"/>
      <c r="S38" s="93"/>
      <c r="T38" s="167"/>
      <c r="U38" s="93"/>
      <c r="V38" s="167"/>
      <c r="W38" s="93"/>
      <c r="X38" s="167"/>
      <c r="Y38" s="93"/>
      <c r="Z38" s="167"/>
      <c r="AA38" s="93"/>
      <c r="AB38" s="93"/>
      <c r="AC38" s="72"/>
      <c r="AD38" s="89"/>
      <c r="AE38" s="98"/>
      <c r="AF38" s="72"/>
      <c r="AG38" s="72"/>
      <c r="AH38" s="79"/>
      <c r="AI38" s="72"/>
      <c r="AL38" s="214"/>
    </row>
    <row r="39" spans="2:62" ht="45" customHeight="1" thickBot="1" x14ac:dyDescent="0.25">
      <c r="B39" s="8" t="str">
        <f>$M$39</f>
        <v>C.1</v>
      </c>
      <c r="C39" s="269" t="s">
        <v>183</v>
      </c>
      <c r="D39" s="270" t="s">
        <v>195</v>
      </c>
      <c r="E39" s="271" t="s">
        <v>216</v>
      </c>
      <c r="G39" s="91"/>
      <c r="H39" s="212"/>
      <c r="I39" s="72"/>
      <c r="J39" s="93"/>
      <c r="K39" s="96"/>
      <c r="L39" s="89"/>
      <c r="M39" s="73" t="s">
        <v>7</v>
      </c>
      <c r="N39" s="72"/>
      <c r="O39" s="97" t="str">
        <f>$E$39</f>
        <v xml:space="preserve">¿Se ha llevado a cabo un análisis de los vacíos para evaluar las políticas, leyes y reglamentos (PLR) con respecto al enfoque sobre salvaguardas a nivel de país? </v>
      </c>
      <c r="P39" s="213"/>
      <c r="Q39" s="94"/>
      <c r="R39" s="167" t="str">
        <f>$R$13</f>
        <v>Si</v>
      </c>
      <c r="S39" s="168"/>
      <c r="T39" s="169" t="str">
        <f>$T$13</f>
        <v>En Progreso, se requiere más trabajo</v>
      </c>
      <c r="U39" s="168"/>
      <c r="V39" s="169" t="str">
        <f>$V$13</f>
        <v xml:space="preserve">Aún no, pero está planificado
</v>
      </c>
      <c r="W39" s="168"/>
      <c r="X39" s="169" t="str">
        <f>$X$13</f>
        <v>Por considerarse</v>
      </c>
      <c r="Y39" s="168"/>
      <c r="Z39" s="169" t="str">
        <f>$Z$13</f>
        <v>Actividad no prioritaria</v>
      </c>
      <c r="AA39" s="170"/>
      <c r="AB39" s="96"/>
      <c r="AC39" s="72" t="str">
        <f>$M$39</f>
        <v>C.1</v>
      </c>
      <c r="AD39" s="89"/>
      <c r="AE39" s="160"/>
      <c r="AF39" s="72"/>
      <c r="AG39" s="72" t="str">
        <f>$M$39</f>
        <v>C.1</v>
      </c>
      <c r="AH39" s="79"/>
      <c r="AI39" s="72"/>
      <c r="AL39" s="281">
        <v>0</v>
      </c>
      <c r="AM39" s="282" t="str">
        <f>LOOKUP($AL$39,$AL$2:$AM$7)</f>
        <v>-</v>
      </c>
      <c r="AO39" s="8" t="str">
        <f>$M$39</f>
        <v>C.1</v>
      </c>
      <c r="AP39" s="15"/>
      <c r="AQ39" s="287" t="s">
        <v>296</v>
      </c>
      <c r="AR39" s="288" t="s">
        <v>297</v>
      </c>
      <c r="AS39" s="288" t="s">
        <v>298</v>
      </c>
      <c r="AT39" s="288" t="s">
        <v>299</v>
      </c>
      <c r="AU39" s="15"/>
      <c r="AV39" s="16"/>
      <c r="AW39" s="277" t="s">
        <v>145</v>
      </c>
      <c r="AX39" s="277" t="s">
        <v>89</v>
      </c>
      <c r="AY39" s="277" t="s">
        <v>148</v>
      </c>
      <c r="AZ39" s="8" t="str">
        <f>$M$39</f>
        <v>C.1</v>
      </c>
      <c r="BB39" s="11" t="str">
        <f t="shared" ref="BB39:BG39" si="10">CONCATENATE(AP39)</f>
        <v/>
      </c>
      <c r="BC39" s="11" t="str">
        <f t="shared" si="10"/>
        <v>Se ha llevado a cabo un análisis de vacíos para evaluar las PLR existentes con respecto al enfoque sobre salvaguardas a nivel de país. Las PLR pertinentes podrían haber sido evaluadas con respecto a cualquiera de los objetivos siguientes (si están 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v>
      </c>
      <c r="BD39" s="11" t="str">
        <f t="shared" si="10"/>
        <v>Al llevar a cabo un análisis de vacíos para evaluar las PLR con respecto al enfoque sobre salvaguardas a nivel de país, podría ser útil considerar cualquiera de los objetivos siguientes (si están identificados/desarrollados):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 Para apoyo adicional al llevar a cabo el análisis de vacíos, favor de considerar estas herramientas y otros recursos:</v>
      </c>
      <c r="BE39" s="11" t="str">
        <f t="shared" si="10"/>
        <v>Durante la planificación para llevar a cabo un análisis de vacíos para evaluar las PLR con respecto al enfoque sobre salvaguardas a nivel de país, podría ser útil considerar cualquiera de los objetivos siguientes (si están identificados/desarrollados):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 Favor considerar las siguientes herramientas y recursos de apoyo a la implementación de análisis de vacíos en las PLR existentes:</v>
      </c>
      <c r="BF39" s="11" t="str">
        <f t="shared" si="10"/>
        <v>Si se decide llevar a cabo un análisis de vacíos para evaluar las PLR con respecto al enfoque sobre salvaguardas a nivel de país, podría ser útil considerar cualquiera de los objetivos siguientes (si están identificados/desarrollados): los objetivos del enfoque sobre salvaguardas a nivel de país; el marco de políticas u hoja de ruta sobre salvaguardas; el conjunto nacional de salvaguardas; la Estrategia Nacional de REDD+; los riesgos y beneficios potenciales identificados en el contexto de la implementación de REDD+; etc. Estas herramientas podrían consultarse como apoyo para llevar a cabo el análisis de deficiencias en las PLR existentes:</v>
      </c>
      <c r="BG39" s="11" t="str">
        <f t="shared" si="10"/>
        <v/>
      </c>
      <c r="BH39" s="12"/>
      <c r="BI39" s="11" t="str">
        <f>LOOKUP($AL$39,$BB$9:$BG$9,$BB$39:$BG$39)</f>
        <v/>
      </c>
      <c r="BJ39" s="8" t="str">
        <f>$M$39</f>
        <v>C.1</v>
      </c>
    </row>
    <row r="40" spans="2:62" ht="13.5" thickBot="1" x14ac:dyDescent="0.25">
      <c r="G40" s="91"/>
      <c r="H40" s="72"/>
      <c r="I40" s="72"/>
      <c r="J40" s="93"/>
      <c r="K40" s="93"/>
      <c r="L40" s="89"/>
      <c r="M40" s="73"/>
      <c r="N40" s="72"/>
      <c r="O40" s="98"/>
      <c r="P40" s="98"/>
      <c r="Q40" s="94"/>
      <c r="R40" s="167"/>
      <c r="S40" s="93"/>
      <c r="T40" s="167"/>
      <c r="U40" s="93"/>
      <c r="V40" s="167"/>
      <c r="W40" s="93"/>
      <c r="X40" s="167"/>
      <c r="Y40" s="93"/>
      <c r="Z40" s="211"/>
      <c r="AA40" s="93"/>
      <c r="AB40" s="93"/>
      <c r="AC40" s="72"/>
      <c r="AD40" s="89"/>
      <c r="AE40" s="98"/>
      <c r="AF40" s="72"/>
      <c r="AG40" s="72"/>
      <c r="AH40" s="79"/>
      <c r="AI40" s="72"/>
      <c r="AL40" s="214"/>
      <c r="AW40" s="279"/>
      <c r="AX40" s="280"/>
      <c r="AY40" s="280"/>
    </row>
    <row r="41" spans="2:62" ht="69.95" customHeight="1" thickBot="1" x14ac:dyDescent="0.25">
      <c r="B41" s="8" t="str">
        <f>$M$41</f>
        <v>C.2</v>
      </c>
      <c r="C41" s="28" t="str">
        <f>$C$39</f>
        <v>Sección C – Definición o desarrollo de políticas, leyes y reglamentos sobre salvaguardas</v>
      </c>
      <c r="D41" s="270" t="s">
        <v>196</v>
      </c>
      <c r="E41" s="271" t="s">
        <v>217</v>
      </c>
      <c r="G41" s="91"/>
      <c r="H41" s="212"/>
      <c r="I41" s="72"/>
      <c r="J41" s="93"/>
      <c r="K41" s="96"/>
      <c r="L41" s="89"/>
      <c r="M41" s="73" t="s">
        <v>8</v>
      </c>
      <c r="N41" s="72"/>
      <c r="O41" s="97" t="str">
        <f>$E$41</f>
        <v>Para cualquier vacío o inconsistencia identificada en las políticas, leyes y reglamentos (PLR) actuales, ¿se han desarrollado nuevas PLR (o enmendado las existentes) con el fin de alcanzar los objetivos del enfoque sobre salvaguardas a nivel de país?</v>
      </c>
      <c r="P41" s="98"/>
      <c r="Q41" s="94"/>
      <c r="R41" s="167" t="str">
        <f>$R$13</f>
        <v>Si</v>
      </c>
      <c r="S41" s="168"/>
      <c r="T41" s="169" t="str">
        <f>$T$13</f>
        <v>En Progreso, se requiere más trabajo</v>
      </c>
      <c r="U41" s="168"/>
      <c r="V41" s="169" t="str">
        <f>$V$13</f>
        <v xml:space="preserve">Aún no, pero está planificado
</v>
      </c>
      <c r="W41" s="168"/>
      <c r="X41" s="169" t="str">
        <f>$X$13</f>
        <v>Por considerarse</v>
      </c>
      <c r="Y41" s="168"/>
      <c r="Z41" s="169" t="str">
        <f>$Z$13</f>
        <v>Actividad no prioritaria</v>
      </c>
      <c r="AA41" s="170"/>
      <c r="AB41" s="96"/>
      <c r="AC41" s="72" t="str">
        <f>$M$41</f>
        <v>C.2</v>
      </c>
      <c r="AD41" s="89"/>
      <c r="AE41" s="160"/>
      <c r="AF41" s="72"/>
      <c r="AG41" s="72" t="str">
        <f>$M$41</f>
        <v>C.2</v>
      </c>
      <c r="AH41" s="79"/>
      <c r="AI41" s="72"/>
      <c r="AL41" s="281">
        <v>0</v>
      </c>
      <c r="AM41" s="282" t="str">
        <f>LOOKUP($AL$41,$AL$2:$AM$7)</f>
        <v>-</v>
      </c>
      <c r="AO41" s="8" t="str">
        <f>$M$41</f>
        <v>C.2</v>
      </c>
      <c r="AP41" s="15"/>
      <c r="AQ41" s="287" t="s">
        <v>300</v>
      </c>
      <c r="AR41" s="288" t="s">
        <v>301</v>
      </c>
      <c r="AS41" s="288" t="s">
        <v>301</v>
      </c>
      <c r="AT41" s="288" t="s">
        <v>302</v>
      </c>
      <c r="AU41" s="15"/>
      <c r="AV41" s="16"/>
      <c r="AW41" s="277" t="s">
        <v>146</v>
      </c>
      <c r="AX41" s="277" t="s">
        <v>147</v>
      </c>
      <c r="AY41" s="277" t="s">
        <v>48</v>
      </c>
      <c r="AZ41" s="8" t="str">
        <f>$M$41</f>
        <v>C.2</v>
      </c>
      <c r="BB41" s="11" t="str">
        <f t="shared" ref="BB41:BG41" si="11">CONCATENATE(AP41)</f>
        <v/>
      </c>
      <c r="BC41" s="11" t="str">
        <f t="shared" si="11"/>
        <v>Para cualquier vacío o inconsistencia identificada en las políticas, leyes y reglamentos (PLR) existentes, se han desarrollado nuevas (o enmendado las existentes) con el fin de lograr los objetivos del enfoque sobre salvaguardas a nivel de país de manera integral. Se puede haber desarrollado una hoja de ruta para guiar la labor sobre la identificación de vacíos o inconsistencias en las PLR.</v>
      </c>
      <c r="BD41" s="11" t="str">
        <f t="shared" si="11"/>
        <v>Las siguientes herramientas y recursos podrían ser útiles tanto para enmendar las PLR existentes como para desarrollar nuevas. También podría ser útil desarrollar una hoja de ruta que oriente la labor de identificación de vacíos o inconsistencias en las PLR.</v>
      </c>
      <c r="BE41" s="11" t="str">
        <f t="shared" si="11"/>
        <v>Las siguientes herramientas y recursos podrían ser útiles tanto para enmendar las PLR existentes como para desarrollar nuevas. También podría ser útil desarrollar una hoja de ruta que oriente la labor de identificación de vacíos o inconsistencias en las PLR.</v>
      </c>
      <c r="BF41" s="11" t="str">
        <f t="shared" si="11"/>
        <v>Si se decide identificar vacíos o inconsistencias en las PLR existentes, se recomienda desarrollar nuevas (o enmendar las existentes) con el fin de lograr los objetivos del enfoque sobre salvaguardas a nivel de país de manera integral. También podría ser útil desarrollar una hoja de ruta para identificar vacíos o inconsistencias en las PLR. Las siguientes herramientas y recursos podrían ser útiles tanto para enmendar las PLR existentes como para desarrollar nuevas.</v>
      </c>
      <c r="BG41" s="11" t="str">
        <f t="shared" si="11"/>
        <v/>
      </c>
      <c r="BH41" s="12"/>
      <c r="BI41" s="11" t="str">
        <f>LOOKUP($AL$41,$BB$9:$BG$9,$BB$41:$BG$41)</f>
        <v/>
      </c>
      <c r="BJ41" s="8" t="str">
        <f>$M$41</f>
        <v>C.2</v>
      </c>
    </row>
    <row r="42" spans="2:62" ht="12.75" x14ac:dyDescent="0.2">
      <c r="G42" s="91"/>
      <c r="H42" s="72"/>
      <c r="I42" s="72"/>
      <c r="J42" s="93"/>
      <c r="K42" s="93"/>
      <c r="L42" s="89"/>
      <c r="M42" s="73"/>
      <c r="N42" s="72"/>
      <c r="O42" s="98"/>
      <c r="P42" s="98"/>
      <c r="Q42" s="94"/>
      <c r="R42" s="167"/>
      <c r="S42" s="93"/>
      <c r="T42" s="167"/>
      <c r="U42" s="93"/>
      <c r="V42" s="167"/>
      <c r="W42" s="93"/>
      <c r="X42" s="167"/>
      <c r="Y42" s="93"/>
      <c r="Z42" s="167"/>
      <c r="AA42" s="93"/>
      <c r="AB42" s="93"/>
      <c r="AC42" s="72"/>
      <c r="AD42" s="89"/>
      <c r="AE42" s="98"/>
      <c r="AF42" s="72"/>
      <c r="AG42" s="72"/>
      <c r="AH42" s="79"/>
      <c r="AI42" s="72"/>
      <c r="AL42" s="214"/>
      <c r="AW42" s="279"/>
      <c r="AX42" s="280"/>
      <c r="AY42" s="280"/>
    </row>
    <row r="43" spans="2:62" ht="12.75" x14ac:dyDescent="0.2">
      <c r="G43" s="91"/>
      <c r="H43" s="72"/>
      <c r="I43" s="72"/>
      <c r="J43" s="93"/>
      <c r="K43" s="93"/>
      <c r="L43" s="89"/>
      <c r="M43" s="73"/>
      <c r="N43" s="72"/>
      <c r="O43" s="223" t="str">
        <f>$C$45</f>
        <v>Sección D – Recopilación de información sobre salvaguardas</v>
      </c>
      <c r="P43" s="98"/>
      <c r="Q43" s="94"/>
      <c r="R43" s="167"/>
      <c r="S43" s="93"/>
      <c r="T43" s="167"/>
      <c r="U43" s="93"/>
      <c r="V43" s="167"/>
      <c r="W43" s="93"/>
      <c r="X43" s="167"/>
      <c r="Y43" s="93"/>
      <c r="Z43" s="167"/>
      <c r="AA43" s="93"/>
      <c r="AB43" s="93"/>
      <c r="AC43" s="72"/>
      <c r="AD43" s="89"/>
      <c r="AE43" s="98"/>
      <c r="AF43" s="72"/>
      <c r="AG43" s="72"/>
      <c r="AH43" s="79"/>
      <c r="AI43" s="72"/>
      <c r="AL43" s="214"/>
    </row>
    <row r="44" spans="2:62" ht="13.5" thickBot="1" x14ac:dyDescent="0.25">
      <c r="G44" s="91"/>
      <c r="H44" s="72"/>
      <c r="I44" s="72"/>
      <c r="J44" s="93"/>
      <c r="K44" s="93"/>
      <c r="L44" s="89"/>
      <c r="M44" s="73"/>
      <c r="N44" s="72"/>
      <c r="O44" s="98"/>
      <c r="P44" s="98"/>
      <c r="Q44" s="94"/>
      <c r="R44" s="167"/>
      <c r="S44" s="93"/>
      <c r="T44" s="167"/>
      <c r="U44" s="93"/>
      <c r="V44" s="167"/>
      <c r="W44" s="93"/>
      <c r="X44" s="167"/>
      <c r="Y44" s="93"/>
      <c r="Z44" s="167"/>
      <c r="AA44" s="93"/>
      <c r="AB44" s="93"/>
      <c r="AC44" s="72"/>
      <c r="AD44" s="89"/>
      <c r="AE44" s="98"/>
      <c r="AF44" s="72"/>
      <c r="AG44" s="72"/>
      <c r="AH44" s="79"/>
      <c r="AI44" s="72"/>
      <c r="AL44" s="214"/>
    </row>
    <row r="45" spans="2:62" ht="45" customHeight="1" thickBot="1" x14ac:dyDescent="0.25">
      <c r="B45" s="8" t="str">
        <f>$M$45</f>
        <v>D.1</v>
      </c>
      <c r="C45" s="269" t="s">
        <v>184</v>
      </c>
      <c r="D45" s="270" t="s">
        <v>197</v>
      </c>
      <c r="E45" s="271" t="s">
        <v>218</v>
      </c>
      <c r="G45" s="91"/>
      <c r="H45" s="212"/>
      <c r="I45" s="72"/>
      <c r="J45" s="96"/>
      <c r="K45" s="96"/>
      <c r="L45" s="89"/>
      <c r="M45" s="73" t="s">
        <v>9</v>
      </c>
      <c r="N45" s="72"/>
      <c r="O45" s="97" t="str">
        <f>$E$45</f>
        <v>¿Se ha conducido una evaluación de las fuentes y los sistemas de información existentes pertinentes a las salvaguardas?</v>
      </c>
      <c r="P45" s="213"/>
      <c r="Q45" s="94"/>
      <c r="R45" s="167" t="str">
        <f>$R$13</f>
        <v>Si</v>
      </c>
      <c r="S45" s="168"/>
      <c r="T45" s="169" t="str">
        <f>$T$13</f>
        <v>En Progreso, se requiere más trabajo</v>
      </c>
      <c r="U45" s="168"/>
      <c r="V45" s="169" t="str">
        <f>$V$13</f>
        <v xml:space="preserve">Aún no, pero está planificado
</v>
      </c>
      <c r="W45" s="168"/>
      <c r="X45" s="169" t="str">
        <f>$X$13</f>
        <v>Por considerarse</v>
      </c>
      <c r="Y45" s="168"/>
      <c r="Z45" s="169" t="str">
        <f>$Z$13</f>
        <v>Actividad no prioritaria</v>
      </c>
      <c r="AA45" s="170"/>
      <c r="AB45" s="96"/>
      <c r="AC45" s="72" t="str">
        <f>$M$45</f>
        <v>D.1</v>
      </c>
      <c r="AD45" s="89"/>
      <c r="AE45" s="160"/>
      <c r="AF45" s="72"/>
      <c r="AG45" s="72" t="str">
        <f>$M$45</f>
        <v>D.1</v>
      </c>
      <c r="AH45" s="79"/>
      <c r="AI45" s="72"/>
      <c r="AL45" s="281">
        <v>0</v>
      </c>
      <c r="AM45" s="282" t="str">
        <f>LOOKUP($AL$45,$AL$2:$AM$7)</f>
        <v>-</v>
      </c>
      <c r="AO45" s="8" t="str">
        <f>$M$45</f>
        <v>D.1</v>
      </c>
      <c r="AP45" s="15"/>
      <c r="AQ45" s="287" t="s">
        <v>303</v>
      </c>
      <c r="AR45" s="288" t="s">
        <v>304</v>
      </c>
      <c r="AS45" s="288" t="s">
        <v>305</v>
      </c>
      <c r="AT45" s="288" t="s">
        <v>306</v>
      </c>
      <c r="AU45" s="15"/>
      <c r="AV45" s="16"/>
      <c r="AW45" s="277" t="s">
        <v>159</v>
      </c>
      <c r="AX45" s="278"/>
      <c r="AY45" s="277"/>
      <c r="AZ45" s="8" t="str">
        <f>$M$45</f>
        <v>D.1</v>
      </c>
      <c r="BB45" s="11" t="str">
        <f t="shared" ref="BB45:BG45" si="12">CONCATENATE(AP45)</f>
        <v/>
      </c>
      <c r="BC45" s="11" t="str">
        <f t="shared" si="12"/>
        <v>Se ha llevado a cabo un análisis de vacíos de las fuentes y los sistemas de información existentes pertinentes a las salvaguardas.</v>
      </c>
      <c r="BD45" s="11" t="str">
        <f t="shared" si="12"/>
        <v>Para una mayor orientación durante el análisis de vacíos de las fuentes y sistemas de información existentes, así como de los sistemas relevantes a las salvaguardas de REDD+, favor considerar las siguientes herramientas, guías y recursos:</v>
      </c>
      <c r="BE45" s="11" t="str">
        <f t="shared" si="12"/>
        <v>Para planificar y llevar a cabo un análisis de vacíos de las fuentes y sistemas de información existentes, así como de los sistemas relevantes a las salvaguardas de REDD+, las siguientes herramientas, guías y recursos podrían ser de utilidad:</v>
      </c>
      <c r="BF45" s="11" t="str">
        <f t="shared" si="12"/>
        <v>Si se llevará a cabo un análisis de vacíos de las fuentes y los sistemas de información existentes pertinentes a las salvaguardas, las siguientes herramientas, directrices y recursos pueden ser útiles:</v>
      </c>
      <c r="BG45" s="11" t="str">
        <f t="shared" si="12"/>
        <v/>
      </c>
      <c r="BH45" s="12"/>
      <c r="BI45" s="11" t="str">
        <f>LOOKUP($AL$45,$BB$9:$BG$9,$BB$45:$BG$45)</f>
        <v/>
      </c>
      <c r="BJ45" s="8" t="str">
        <f>$M$45</f>
        <v>D.1</v>
      </c>
    </row>
    <row r="46" spans="2:62" ht="13.5" thickBot="1" x14ac:dyDescent="0.25">
      <c r="G46" s="91"/>
      <c r="H46" s="72"/>
      <c r="I46" s="72"/>
      <c r="J46" s="93"/>
      <c r="K46" s="93"/>
      <c r="L46" s="89"/>
      <c r="M46" s="73"/>
      <c r="N46" s="72"/>
      <c r="O46" s="98"/>
      <c r="P46" s="98"/>
      <c r="Q46" s="94"/>
      <c r="R46" s="167"/>
      <c r="S46" s="93"/>
      <c r="T46" s="167"/>
      <c r="U46" s="93"/>
      <c r="V46" s="167"/>
      <c r="W46" s="93"/>
      <c r="X46" s="167"/>
      <c r="Y46" s="93"/>
      <c r="Z46" s="167"/>
      <c r="AA46" s="93"/>
      <c r="AB46" s="93"/>
      <c r="AC46" s="72"/>
      <c r="AD46" s="89"/>
      <c r="AE46" s="98"/>
      <c r="AF46" s="72"/>
      <c r="AG46" s="72"/>
      <c r="AH46" s="79"/>
      <c r="AI46" s="72"/>
      <c r="AL46" s="214"/>
    </row>
    <row r="47" spans="2:62" ht="45" customHeight="1" thickBot="1" x14ac:dyDescent="0.25">
      <c r="B47" s="8" t="str">
        <f>$M$47</f>
        <v>D.2</v>
      </c>
      <c r="C47" s="28" t="str">
        <f>$C$45</f>
        <v>Sección D – Recopilación de información sobre salvaguardas</v>
      </c>
      <c r="D47" s="270" t="s">
        <v>198</v>
      </c>
      <c r="E47" s="271" t="s">
        <v>219</v>
      </c>
      <c r="G47" s="91"/>
      <c r="H47" s="212"/>
      <c r="I47" s="72"/>
      <c r="J47" s="96"/>
      <c r="K47" s="96"/>
      <c r="L47" s="89"/>
      <c r="M47" s="73" t="s">
        <v>10</v>
      </c>
      <c r="N47" s="72"/>
      <c r="O47" s="97" t="str">
        <f>$E$47</f>
        <v>¿Se han desarrollado/actualizado indicadores para evaluar si las salvaguardas se están abordando y respetando?</v>
      </c>
      <c r="P47" s="213"/>
      <c r="Q47" s="94"/>
      <c r="R47" s="167" t="str">
        <f>$R$13</f>
        <v>Si</v>
      </c>
      <c r="S47" s="168"/>
      <c r="T47" s="169" t="str">
        <f>$T$13</f>
        <v>En Progreso, se requiere más trabajo</v>
      </c>
      <c r="U47" s="168"/>
      <c r="V47" s="169" t="str">
        <f>$V$13</f>
        <v xml:space="preserve">Aún no, pero está planificado
</v>
      </c>
      <c r="W47" s="168"/>
      <c r="X47" s="169" t="str">
        <f>$X$13</f>
        <v>Por considerarse</v>
      </c>
      <c r="Y47" s="168"/>
      <c r="Z47" s="169" t="str">
        <f>$Z$13</f>
        <v>Actividad no prioritaria</v>
      </c>
      <c r="AA47" s="170"/>
      <c r="AB47" s="96"/>
      <c r="AC47" s="72" t="str">
        <f>$M$47</f>
        <v>D.2</v>
      </c>
      <c r="AD47" s="89"/>
      <c r="AE47" s="160"/>
      <c r="AF47" s="72"/>
      <c r="AG47" s="72" t="str">
        <f>$M$47</f>
        <v>D.2</v>
      </c>
      <c r="AH47" s="79"/>
      <c r="AI47" s="72"/>
      <c r="AL47" s="281">
        <v>0</v>
      </c>
      <c r="AM47" s="282" t="str">
        <f>LOOKUP($AL$47,$AL$2:$AM$7)</f>
        <v>-</v>
      </c>
      <c r="AO47" s="8" t="str">
        <f>$M$47</f>
        <v>D.2</v>
      </c>
      <c r="AP47" s="15"/>
      <c r="AQ47" s="287" t="s">
        <v>307</v>
      </c>
      <c r="AR47" s="288" t="s">
        <v>308</v>
      </c>
      <c r="AS47" s="288" t="s">
        <v>309</v>
      </c>
      <c r="AT47" s="288" t="s">
        <v>310</v>
      </c>
      <c r="AU47" s="15"/>
      <c r="AV47" s="16"/>
      <c r="AW47" s="277" t="s">
        <v>150</v>
      </c>
      <c r="AX47" s="277" t="s">
        <v>119</v>
      </c>
      <c r="AY47" s="277" t="s">
        <v>49</v>
      </c>
      <c r="AZ47" s="8" t="str">
        <f>$M$47</f>
        <v>D.2</v>
      </c>
      <c r="BB47" s="11" t="str">
        <f t="shared" ref="BB47:BG47" si="13">CONCATENATE(AP47)</f>
        <v/>
      </c>
      <c r="BC47" s="11" t="str">
        <f t="shared" si="13"/>
        <v>Se han desarrollado indicadores para evaluar si las salvaguardas se están abordando y respetando. Los indicadores relevantes de otros sistemas de información ya se han adaptado al contexto del enfoque sobre salvaguardas a nivel de país.</v>
      </c>
      <c r="BD47" s="11" t="str">
        <f t="shared" si="13"/>
        <v>Para una orientación adicional durante el desarrollo de indicadores de salvaguardas o al momento de adaptar de los indicadores relevantes tomados de otros sistemas de información en el contexto del enfoque sobre salvaguardas a nivel de país, favor considerar las siguientes herramientas y directrices:</v>
      </c>
      <c r="BE47" s="11" t="str">
        <f t="shared" si="13"/>
        <v>Durante el diseño de indicadores sobre salvaguardas o al momento de adaptar los indicadores relevantes tomados de otros sistemas de información en el contexto del enfoque sobre salvaguardas a nivel de país, se puede considerar las siguientes herramientas y directrices:</v>
      </c>
      <c r="BF47" s="11" t="str">
        <f t="shared" si="13"/>
        <v>Si se decide que desarrollarán o adaptarán los indicadores para evaluar si las salvaguardas se están abordando y respetando, estas herramientas y directrices pueden consultarse:</v>
      </c>
      <c r="BG47" s="11" t="str">
        <f t="shared" si="13"/>
        <v/>
      </c>
      <c r="BH47" s="12"/>
      <c r="BI47" s="11" t="str">
        <f>LOOKUP($AL$47,$BB$9:$BG$9,$BB$47:$BG$47)</f>
        <v/>
      </c>
      <c r="BJ47" s="8" t="str">
        <f>$M$47</f>
        <v>D.2</v>
      </c>
    </row>
    <row r="48" spans="2:62" ht="13.5" thickBot="1" x14ac:dyDescent="0.25">
      <c r="C48" s="29"/>
      <c r="G48" s="91"/>
      <c r="H48" s="72"/>
      <c r="I48" s="72"/>
      <c r="J48" s="93"/>
      <c r="K48" s="93"/>
      <c r="L48" s="89"/>
      <c r="M48" s="73"/>
      <c r="N48" s="72"/>
      <c r="O48" s="98"/>
      <c r="P48" s="98"/>
      <c r="Q48" s="94"/>
      <c r="R48" s="167"/>
      <c r="S48" s="93"/>
      <c r="T48" s="167"/>
      <c r="U48" s="93"/>
      <c r="V48" s="167"/>
      <c r="W48" s="93"/>
      <c r="X48" s="167"/>
      <c r="Y48" s="93"/>
      <c r="Z48" s="167"/>
      <c r="AA48" s="93"/>
      <c r="AB48" s="93"/>
      <c r="AC48" s="72"/>
      <c r="AD48" s="89"/>
      <c r="AE48" s="98"/>
      <c r="AF48" s="72"/>
      <c r="AG48" s="72"/>
      <c r="AH48" s="79"/>
      <c r="AI48" s="72"/>
      <c r="AL48" s="214"/>
    </row>
    <row r="49" spans="2:62" ht="45" customHeight="1" thickBot="1" x14ac:dyDescent="0.25">
      <c r="B49" s="8" t="str">
        <f>$M$49</f>
        <v>D.3</v>
      </c>
      <c r="C49" s="28" t="str">
        <f>$C$45</f>
        <v>Sección D – Recopilación de información sobre salvaguardas</v>
      </c>
      <c r="D49" s="270" t="s">
        <v>199</v>
      </c>
      <c r="E49" s="271" t="s">
        <v>220</v>
      </c>
      <c r="G49" s="91"/>
      <c r="H49" s="212"/>
      <c r="I49" s="72"/>
      <c r="J49" s="96"/>
      <c r="K49" s="96"/>
      <c r="L49" s="89"/>
      <c r="M49" s="73" t="s">
        <v>11</v>
      </c>
      <c r="N49" s="72"/>
      <c r="O49" s="97" t="str">
        <f>$E$49</f>
        <v>¿Se han aplicado métodos y metodologías (ya sea nuevas o existentes) para recopilar información?</v>
      </c>
      <c r="P49" s="213"/>
      <c r="Q49" s="94"/>
      <c r="R49" s="167" t="str">
        <f>$R$13</f>
        <v>Si</v>
      </c>
      <c r="S49" s="168"/>
      <c r="T49" s="169" t="str">
        <f>$T$13</f>
        <v>En Progreso, se requiere más trabajo</v>
      </c>
      <c r="U49" s="168"/>
      <c r="V49" s="169" t="str">
        <f>$V$13</f>
        <v xml:space="preserve">Aún no, pero está planificado
</v>
      </c>
      <c r="W49" s="168"/>
      <c r="X49" s="169" t="str">
        <f>$X$13</f>
        <v>Por considerarse</v>
      </c>
      <c r="Y49" s="168"/>
      <c r="Z49" s="169" t="str">
        <f>$Z$13</f>
        <v>Actividad no prioritaria</v>
      </c>
      <c r="AA49" s="170"/>
      <c r="AB49" s="96"/>
      <c r="AC49" s="72" t="str">
        <f>$M$49</f>
        <v>D.3</v>
      </c>
      <c r="AD49" s="89"/>
      <c r="AE49" s="160"/>
      <c r="AF49" s="72"/>
      <c r="AG49" s="72" t="str">
        <f>$M$49</f>
        <v>D.3</v>
      </c>
      <c r="AH49" s="79"/>
      <c r="AI49" s="72"/>
      <c r="AL49" s="281">
        <v>0</v>
      </c>
      <c r="AM49" s="282" t="str">
        <f>LOOKUP($AL$49,$AL$2:$AM$7)</f>
        <v>-</v>
      </c>
      <c r="AO49" s="8" t="str">
        <f>$M$49</f>
        <v>D.3</v>
      </c>
      <c r="AP49" s="15"/>
      <c r="AQ49" s="287" t="s">
        <v>311</v>
      </c>
      <c r="AR49" s="288" t="s">
        <v>312</v>
      </c>
      <c r="AS49" s="288" t="s">
        <v>313</v>
      </c>
      <c r="AT49" s="288" t="s">
        <v>314</v>
      </c>
      <c r="AU49" s="15"/>
      <c r="AV49" s="16"/>
      <c r="AW49" s="277" t="s">
        <v>151</v>
      </c>
      <c r="AX49" s="277" t="s">
        <v>73</v>
      </c>
      <c r="AY49" s="277" t="s">
        <v>72</v>
      </c>
      <c r="AZ49" s="8" t="str">
        <f>$M$49</f>
        <v>D.3</v>
      </c>
      <c r="BB49" s="11" t="str">
        <f t="shared" ref="BB49:BG49" si="14">CONCATENATE(AP49)</f>
        <v/>
      </c>
      <c r="BC49" s="11" t="str">
        <f t="shared" si="14"/>
        <v>El país está implementando, o bien, ha elegido los métodos/metodologías (existentes o nuevas) para la recopilación de información sobre salvaguardas.</v>
      </c>
      <c r="BD49" s="11" t="str">
        <f t="shared" si="14"/>
        <v>Para obtener más ayuda en la selección de métodos/metodologías para la recopilación de información sobre salvaguardas, favor de referirse a lo siguiente:</v>
      </c>
      <c r="BE49" s="11" t="str">
        <f t="shared" si="14"/>
        <v>Al evaluar y seleccionar métodos/metodologías para la recopilación de información sobre salvaguardas, podría ser útil considerar las siguientes herramientas:</v>
      </c>
      <c r="BF49" s="11" t="str">
        <f t="shared" si="14"/>
        <v>Cuando se revise y/o seleccionen los métodos y metodologías para la recopilación de información sobre salvaguardas, podría ser útil considerar las siguientes herramientas, directrices y recursos:</v>
      </c>
      <c r="BG49" s="11" t="str">
        <f t="shared" si="14"/>
        <v/>
      </c>
      <c r="BH49" s="12"/>
      <c r="BI49" s="11" t="str">
        <f>LOOKUP($AL$49,$BB$9:$BG$9,$BB$49:$BG$49)</f>
        <v/>
      </c>
      <c r="BJ49" s="8" t="str">
        <f>$M$49</f>
        <v>D.3</v>
      </c>
    </row>
    <row r="50" spans="2:62" ht="13.5" thickBot="1" x14ac:dyDescent="0.25">
      <c r="G50" s="91"/>
      <c r="H50" s="72"/>
      <c r="I50" s="72"/>
      <c r="J50" s="93"/>
      <c r="K50" s="93"/>
      <c r="L50" s="89"/>
      <c r="M50" s="73"/>
      <c r="N50" s="72"/>
      <c r="O50" s="98"/>
      <c r="P50" s="98"/>
      <c r="Q50" s="94"/>
      <c r="R50" s="167"/>
      <c r="S50" s="93"/>
      <c r="T50" s="167"/>
      <c r="U50" s="93"/>
      <c r="V50" s="167"/>
      <c r="W50" s="93"/>
      <c r="X50" s="167"/>
      <c r="Y50" s="93"/>
      <c r="Z50" s="167"/>
      <c r="AA50" s="93"/>
      <c r="AB50" s="93"/>
      <c r="AC50" s="72"/>
      <c r="AD50" s="89"/>
      <c r="AE50" s="98"/>
      <c r="AF50" s="72"/>
      <c r="AG50" s="72"/>
      <c r="AH50" s="79"/>
      <c r="AI50" s="72"/>
      <c r="AL50" s="214"/>
    </row>
    <row r="51" spans="2:62" ht="45" customHeight="1" thickBot="1" x14ac:dyDescent="0.25">
      <c r="B51" s="8" t="str">
        <f>$M$51</f>
        <v>D.4</v>
      </c>
      <c r="C51" s="28" t="str">
        <f>$C$45</f>
        <v>Sección D – Recopilación de información sobre salvaguardas</v>
      </c>
      <c r="D51" s="270" t="s">
        <v>200</v>
      </c>
      <c r="E51" s="271" t="s">
        <v>221</v>
      </c>
      <c r="G51" s="91"/>
      <c r="H51" s="212"/>
      <c r="I51" s="72"/>
      <c r="J51" s="96"/>
      <c r="K51" s="93"/>
      <c r="L51" s="89"/>
      <c r="M51" s="73" t="s">
        <v>38</v>
      </c>
      <c r="N51" s="72"/>
      <c r="O51" s="97" t="str">
        <f>$E$51</f>
        <v>¿El enfoque metodológico para la recopilación de información sobre salvaguardas ha sido validado por las partes interesadas?</v>
      </c>
      <c r="P51" s="213"/>
      <c r="Q51" s="94"/>
      <c r="R51" s="167" t="str">
        <f>$R$13</f>
        <v>Si</v>
      </c>
      <c r="S51" s="168"/>
      <c r="T51" s="169" t="str">
        <f>$T$13</f>
        <v>En Progreso, se requiere más trabajo</v>
      </c>
      <c r="U51" s="168"/>
      <c r="V51" s="169" t="str">
        <f>$V$13</f>
        <v xml:space="preserve">Aún no, pero está planificado
</v>
      </c>
      <c r="W51" s="168"/>
      <c r="X51" s="169" t="str">
        <f>$X$13</f>
        <v>Por considerarse</v>
      </c>
      <c r="Y51" s="168"/>
      <c r="Z51" s="169" t="str">
        <f>$Z$13</f>
        <v>Actividad no prioritaria</v>
      </c>
      <c r="AA51" s="170"/>
      <c r="AB51" s="96"/>
      <c r="AC51" s="72" t="str">
        <f>$M$51</f>
        <v>D.4</v>
      </c>
      <c r="AD51" s="89"/>
      <c r="AE51" s="160"/>
      <c r="AF51" s="72"/>
      <c r="AG51" s="72" t="str">
        <f>$M$51</f>
        <v>D.4</v>
      </c>
      <c r="AH51" s="79"/>
      <c r="AI51" s="72"/>
      <c r="AL51" s="281">
        <v>0</v>
      </c>
      <c r="AM51" s="282" t="str">
        <f>LOOKUP($AL$51,$AL$2:$AM$7)</f>
        <v>-</v>
      </c>
      <c r="AO51" s="8" t="str">
        <f>$M$51</f>
        <v>D.4</v>
      </c>
      <c r="AP51" s="15"/>
      <c r="AQ51" s="287" t="s">
        <v>315</v>
      </c>
      <c r="AR51" s="288" t="s">
        <v>316</v>
      </c>
      <c r="AS51" s="288" t="s">
        <v>317</v>
      </c>
      <c r="AT51" s="288" t="s">
        <v>318</v>
      </c>
      <c r="AU51" s="15"/>
      <c r="AV51" s="16"/>
      <c r="AW51" s="277" t="s">
        <v>152</v>
      </c>
      <c r="AX51" s="277" t="s">
        <v>149</v>
      </c>
      <c r="AY51" s="277"/>
      <c r="AZ51" s="8" t="str">
        <f>$M$51</f>
        <v>D.4</v>
      </c>
      <c r="BB51" s="11" t="str">
        <f t="shared" ref="BB51:BG51" si="15">CONCATENATE(AP51)</f>
        <v/>
      </c>
      <c r="BC51" s="11" t="str">
        <f t="shared" si="15"/>
        <v>El enfoque metodológico para la recopilación de información sobre salvaguardas ha sido validado por las partes interesadas.</v>
      </c>
      <c r="BD51" s="11" t="str">
        <f t="shared" si="15"/>
        <v>Para una mayor orientación sobre la validación de enfoques/metodologías para la recopilación de información sobre salvaguardas con múltiples partes interesadas, favor de referirse a lo siguiente:</v>
      </c>
      <c r="BE51" s="11" t="str">
        <f t="shared" si="15"/>
        <v>Para una orientación sobre la validación de enfoques/metodologías para la recolección de información sobre salvaguardas con múltiples partes interesadas, favor de referirse a lo siguiente:</v>
      </c>
      <c r="BF51" s="11" t="str">
        <f t="shared" si="15"/>
        <v>Si se decide validar los enfoques/metodologías para la recolección de información sobre salvaguardas con múltiples partes interesadas, favor de consultar lo siguiente:</v>
      </c>
      <c r="BG51" s="11" t="str">
        <f t="shared" si="15"/>
        <v/>
      </c>
      <c r="BH51" s="12"/>
      <c r="BI51" s="11" t="str">
        <f>LOOKUP($AL$51,$BB$9:$BG$9,$BB$51:$BG$51)</f>
        <v/>
      </c>
      <c r="BJ51" s="8" t="str">
        <f>$M$51</f>
        <v>D.4</v>
      </c>
    </row>
    <row r="52" spans="2:62" ht="12.75" x14ac:dyDescent="0.2">
      <c r="G52" s="91"/>
      <c r="H52" s="72"/>
      <c r="I52" s="72"/>
      <c r="J52" s="93"/>
      <c r="K52" s="93"/>
      <c r="L52" s="89"/>
      <c r="M52" s="73"/>
      <c r="N52" s="72"/>
      <c r="O52" s="98"/>
      <c r="P52" s="98"/>
      <c r="Q52" s="94"/>
      <c r="R52" s="167"/>
      <c r="S52" s="93"/>
      <c r="T52" s="167"/>
      <c r="U52" s="93"/>
      <c r="V52" s="167"/>
      <c r="W52" s="93"/>
      <c r="X52" s="167"/>
      <c r="Y52" s="93"/>
      <c r="Z52" s="167"/>
      <c r="AA52" s="93"/>
      <c r="AB52" s="93"/>
      <c r="AC52" s="72"/>
      <c r="AD52" s="89"/>
      <c r="AE52" s="98"/>
      <c r="AF52" s="72"/>
      <c r="AG52" s="72"/>
      <c r="AH52" s="79"/>
      <c r="AI52" s="72"/>
      <c r="AL52" s="214"/>
    </row>
    <row r="53" spans="2:62" ht="12.75" x14ac:dyDescent="0.2">
      <c r="G53" s="91"/>
      <c r="H53" s="72"/>
      <c r="I53" s="72"/>
      <c r="J53" s="93"/>
      <c r="K53" s="93"/>
      <c r="L53" s="89"/>
      <c r="M53" s="73"/>
      <c r="N53" s="72"/>
      <c r="O53" s="223" t="str">
        <f>$C$55</f>
        <v>Sección E – Validando y compartiendo información sobre salvaguardas</v>
      </c>
      <c r="P53" s="98"/>
      <c r="Q53" s="94"/>
      <c r="R53" s="167"/>
      <c r="S53" s="93"/>
      <c r="T53" s="167"/>
      <c r="U53" s="93"/>
      <c r="V53" s="167"/>
      <c r="W53" s="93"/>
      <c r="X53" s="167"/>
      <c r="Y53" s="93"/>
      <c r="Z53" s="167"/>
      <c r="AA53" s="93"/>
      <c r="AB53" s="93"/>
      <c r="AC53" s="72"/>
      <c r="AD53" s="89"/>
      <c r="AE53" s="98"/>
      <c r="AF53" s="72"/>
      <c r="AG53" s="72"/>
      <c r="AH53" s="79"/>
      <c r="AI53" s="72"/>
      <c r="AL53" s="214"/>
    </row>
    <row r="54" spans="2:62" ht="13.5" thickBot="1" x14ac:dyDescent="0.25">
      <c r="G54" s="91"/>
      <c r="H54" s="72"/>
      <c r="I54" s="72"/>
      <c r="J54" s="93"/>
      <c r="K54" s="93"/>
      <c r="L54" s="89"/>
      <c r="M54" s="73"/>
      <c r="N54" s="72"/>
      <c r="O54" s="98"/>
      <c r="P54" s="98"/>
      <c r="Q54" s="94"/>
      <c r="R54" s="167"/>
      <c r="S54" s="93"/>
      <c r="T54" s="167"/>
      <c r="U54" s="93"/>
      <c r="V54" s="167"/>
      <c r="W54" s="93"/>
      <c r="X54" s="167"/>
      <c r="Y54" s="93"/>
      <c r="Z54" s="167"/>
      <c r="AA54" s="93"/>
      <c r="AB54" s="93"/>
      <c r="AC54" s="72"/>
      <c r="AD54" s="89"/>
      <c r="AE54" s="98"/>
      <c r="AF54" s="72"/>
      <c r="AG54" s="72"/>
      <c r="AH54" s="79"/>
      <c r="AI54" s="72"/>
      <c r="AL54" s="214"/>
    </row>
    <row r="55" spans="2:62" ht="45" customHeight="1" thickBot="1" x14ac:dyDescent="0.25">
      <c r="B55" s="8" t="str">
        <f>$M$55</f>
        <v>E.1</v>
      </c>
      <c r="C55" s="269" t="s">
        <v>675</v>
      </c>
      <c r="D55" s="270" t="s">
        <v>201</v>
      </c>
      <c r="E55" s="271" t="s">
        <v>686</v>
      </c>
      <c r="G55" s="91"/>
      <c r="H55" s="212"/>
      <c r="I55" s="72"/>
      <c r="J55" s="96"/>
      <c r="K55" s="96"/>
      <c r="L55" s="89"/>
      <c r="M55" s="73" t="s">
        <v>13</v>
      </c>
      <c r="N55" s="72"/>
      <c r="O55" s="97" t="str">
        <f>$E$55</f>
        <v>¿Se ha definido/desarrollado un enfoque para el suministro de información sobre salvaguardas, particularmente un diseño / plantilla para el resumen de la información?</v>
      </c>
      <c r="P55" s="213"/>
      <c r="Q55" s="94"/>
      <c r="R55" s="167" t="str">
        <f>$R$13</f>
        <v>Si</v>
      </c>
      <c r="S55" s="168"/>
      <c r="T55" s="169" t="str">
        <f>$T$13</f>
        <v>En Progreso, se requiere más trabajo</v>
      </c>
      <c r="U55" s="168"/>
      <c r="V55" s="169" t="str">
        <f>$V$13</f>
        <v xml:space="preserve">Aún no, pero está planificado
</v>
      </c>
      <c r="W55" s="168"/>
      <c r="X55" s="169" t="str">
        <f>$X$13</f>
        <v>Por considerarse</v>
      </c>
      <c r="Y55" s="168"/>
      <c r="Z55" s="169" t="str">
        <f>$Z$13</f>
        <v>Actividad no prioritaria</v>
      </c>
      <c r="AA55" s="170"/>
      <c r="AB55" s="96"/>
      <c r="AC55" s="72" t="str">
        <f>$M$55</f>
        <v>E.1</v>
      </c>
      <c r="AD55" s="89"/>
      <c r="AE55" s="160"/>
      <c r="AF55" s="72"/>
      <c r="AG55" s="72" t="str">
        <f>$M$55</f>
        <v>E.1</v>
      </c>
      <c r="AH55" s="79"/>
      <c r="AI55" s="72"/>
      <c r="AL55" s="281">
        <v>0</v>
      </c>
      <c r="AM55" s="282" t="str">
        <f>LOOKUP($AL$55,$AL$2:$AM$7)</f>
        <v>-</v>
      </c>
      <c r="AO55" s="8" t="str">
        <f>$M$55</f>
        <v>E.1</v>
      </c>
      <c r="AP55" s="15"/>
      <c r="AQ55" s="287" t="s">
        <v>319</v>
      </c>
      <c r="AR55" s="288" t="s">
        <v>320</v>
      </c>
      <c r="AS55" s="288" t="s">
        <v>321</v>
      </c>
      <c r="AT55" s="288" t="s">
        <v>322</v>
      </c>
      <c r="AU55" s="15"/>
      <c r="AV55" s="16"/>
      <c r="AW55" s="277" t="s">
        <v>153</v>
      </c>
      <c r="AX55" s="277" t="s">
        <v>75</v>
      </c>
      <c r="AY55" s="277" t="s">
        <v>50</v>
      </c>
      <c r="AZ55" s="8" t="str">
        <f>$M$55</f>
        <v>E.1</v>
      </c>
      <c r="BB55" s="11" t="str">
        <f t="shared" ref="BB55:BG55" si="16">CONCATENATE(AP55)</f>
        <v/>
      </c>
      <c r="BC55" s="11" t="str">
        <f t="shared" si="16"/>
        <v>Se ha definido/desarrollado un enfoque para el suministro de información sobre salvaguardas.</v>
      </c>
      <c r="BD55" s="11" t="str">
        <f t="shared" si="16"/>
        <v>Para una mayor orientación sobre el desarrollo de un enfoque para el suministro de información, favor de referirse a lo siguiente:</v>
      </c>
      <c r="BE55" s="11" t="str">
        <f t="shared" si="16"/>
        <v>Para una orientación sobre el desarrollo de un enfoque para el suministro de información, favor de referirse a lo siguiente:</v>
      </c>
      <c r="BF55" s="11" t="str">
        <f t="shared" si="16"/>
        <v>Si se desarrollará un enfoque para el suministro de información, puede consultarse lo siguiente:</v>
      </c>
      <c r="BG55" s="11" t="str">
        <f t="shared" si="16"/>
        <v/>
      </c>
      <c r="BH55" s="12"/>
      <c r="BI55" s="11" t="str">
        <f>LOOKUP($AL$55,$BB$9:$BG$9,$BB$55:$BG$55)</f>
        <v/>
      </c>
      <c r="BJ55" s="8" t="str">
        <f>$M$55</f>
        <v>E.1</v>
      </c>
    </row>
    <row r="56" spans="2:62" ht="13.5" thickBot="1" x14ac:dyDescent="0.25">
      <c r="G56" s="91"/>
      <c r="H56" s="72"/>
      <c r="I56" s="72"/>
      <c r="J56" s="93"/>
      <c r="K56" s="93"/>
      <c r="L56" s="89"/>
      <c r="M56" s="73"/>
      <c r="N56" s="72"/>
      <c r="O56" s="98"/>
      <c r="P56" s="98"/>
      <c r="Q56" s="94"/>
      <c r="R56" s="167"/>
      <c r="S56" s="93"/>
      <c r="T56" s="167"/>
      <c r="U56" s="93"/>
      <c r="V56" s="167"/>
      <c r="W56" s="93"/>
      <c r="X56" s="167"/>
      <c r="Y56" s="93"/>
      <c r="Z56" s="167"/>
      <c r="AA56" s="93"/>
      <c r="AB56" s="93"/>
      <c r="AC56" s="72"/>
      <c r="AD56" s="89"/>
      <c r="AE56" s="98"/>
      <c r="AF56" s="72"/>
      <c r="AG56" s="72"/>
      <c r="AH56" s="79"/>
      <c r="AI56" s="72"/>
      <c r="AL56" s="214"/>
    </row>
    <row r="57" spans="2:62" ht="60" customHeight="1" thickBot="1" x14ac:dyDescent="0.25">
      <c r="B57" s="8" t="str">
        <f>$M$57</f>
        <v>E.2</v>
      </c>
      <c r="C57" s="28" t="str">
        <f>$C$55</f>
        <v>Sección E – Validando y compartiendo información sobre salvaguardas</v>
      </c>
      <c r="D57" s="270" t="s">
        <v>202</v>
      </c>
      <c r="E57" s="271" t="s">
        <v>222</v>
      </c>
      <c r="G57" s="91"/>
      <c r="H57" s="212"/>
      <c r="I57" s="72"/>
      <c r="J57" s="96"/>
      <c r="K57" s="96"/>
      <c r="L57" s="89"/>
      <c r="M57" s="73" t="s">
        <v>14</v>
      </c>
      <c r="N57" s="72"/>
      <c r="O57" s="97" t="str">
        <f>$E$57</f>
        <v>¿Se han desarrollado procedimientos para ayudar a garantizar la calidad y la credibilidad de la información recopilada a través del sistema de información de salvaguardas?</v>
      </c>
      <c r="P57" s="98"/>
      <c r="Q57" s="94"/>
      <c r="R57" s="167" t="str">
        <f>$R$13</f>
        <v>Si</v>
      </c>
      <c r="S57" s="168"/>
      <c r="T57" s="169" t="str">
        <f>$T$13</f>
        <v>En Progreso, se requiere más trabajo</v>
      </c>
      <c r="U57" s="168"/>
      <c r="V57" s="169" t="str">
        <f>$V$13</f>
        <v xml:space="preserve">Aún no, pero está planificado
</v>
      </c>
      <c r="W57" s="168"/>
      <c r="X57" s="169" t="str">
        <f>$X$13</f>
        <v>Por considerarse</v>
      </c>
      <c r="Y57" s="168"/>
      <c r="Z57" s="169" t="str">
        <f>$Z$13</f>
        <v>Actividad no prioritaria</v>
      </c>
      <c r="AA57" s="170"/>
      <c r="AB57" s="96"/>
      <c r="AC57" s="72" t="str">
        <f>$M$57</f>
        <v>E.2</v>
      </c>
      <c r="AD57" s="89"/>
      <c r="AE57" s="160"/>
      <c r="AF57" s="72"/>
      <c r="AG57" s="72" t="str">
        <f>$M$57</f>
        <v>E.2</v>
      </c>
      <c r="AH57" s="79"/>
      <c r="AI57" s="72"/>
      <c r="AL57" s="281">
        <v>0</v>
      </c>
      <c r="AM57" s="282" t="str">
        <f>LOOKUP($AL$57,$AL$2:$AM$7)</f>
        <v>-</v>
      </c>
      <c r="AO57" s="8" t="str">
        <f>$M$57</f>
        <v>E.2</v>
      </c>
      <c r="AP57" s="15"/>
      <c r="AQ57" s="287" t="s">
        <v>323</v>
      </c>
      <c r="AR57" s="288" t="s">
        <v>324</v>
      </c>
      <c r="AS57" s="288" t="s">
        <v>325</v>
      </c>
      <c r="AT57" s="288" t="s">
        <v>326</v>
      </c>
      <c r="AU57" s="15"/>
      <c r="AV57" s="16"/>
      <c r="AW57" s="277" t="s">
        <v>154</v>
      </c>
      <c r="AX57" s="277" t="s">
        <v>76</v>
      </c>
      <c r="AY57" s="277" t="s">
        <v>50</v>
      </c>
      <c r="AZ57" s="8" t="str">
        <f>$M$57</f>
        <v>E.2</v>
      </c>
      <c r="BB57" s="11" t="str">
        <f t="shared" ref="BB57:BG57" si="17">CONCATENATE(AP57)</f>
        <v/>
      </c>
      <c r="BC57" s="11" t="str">
        <f t="shared" si="17"/>
        <v>Se han desarrollado procedimientos para ayudar a garantizar la calidad y credibilidad de la información disponible a través del SIS.</v>
      </c>
      <c r="BD57" s="11" t="str">
        <f t="shared" si="17"/>
        <v>Para una mayor orientación sobre el desarrollo de procedimientos para ayudar a garantizar la calidad y credibilidad de la información disponible a través del SIS, los siguientes recursos están disponibles:</v>
      </c>
      <c r="BE57" s="11" t="str">
        <f t="shared" si="17"/>
        <v>Favor referirse a los siguientes recursos para una orientación sobre el desarrollo de procedimientos para ayudar a garantizar la calidad y credibilidad de la información disponible a través del SIS:</v>
      </c>
      <c r="BF57" s="11" t="str">
        <f t="shared" si="17"/>
        <v>Si se desarrollarán procedimientos para ayudar a garantizar la calidad y credibilidad de la información disponible a través del SIS, pueden consultarse los siguientes recursos:</v>
      </c>
      <c r="BG57" s="11" t="str">
        <f t="shared" si="17"/>
        <v/>
      </c>
      <c r="BH57" s="12"/>
      <c r="BI57" s="11" t="str">
        <f>LOOKUP($AL$57,$BB$9:$BG$9,$BB$57:$BG$57)</f>
        <v/>
      </c>
      <c r="BJ57" s="8" t="str">
        <f>$M$57</f>
        <v>E.2</v>
      </c>
    </row>
    <row r="58" spans="2:62" ht="13.5" thickBot="1" x14ac:dyDescent="0.25">
      <c r="C58" s="29"/>
      <c r="G58" s="91"/>
      <c r="H58" s="72"/>
      <c r="I58" s="72"/>
      <c r="J58" s="93"/>
      <c r="K58" s="93"/>
      <c r="L58" s="89"/>
      <c r="M58" s="73"/>
      <c r="N58" s="72"/>
      <c r="O58" s="98"/>
      <c r="P58" s="98"/>
      <c r="Q58" s="94"/>
      <c r="R58" s="167"/>
      <c r="S58" s="93"/>
      <c r="T58" s="167"/>
      <c r="U58" s="93"/>
      <c r="V58" s="167"/>
      <c r="W58" s="93"/>
      <c r="X58" s="167"/>
      <c r="Y58" s="93"/>
      <c r="Z58" s="167"/>
      <c r="AA58" s="93"/>
      <c r="AB58" s="93"/>
      <c r="AC58" s="72"/>
      <c r="AD58" s="89"/>
      <c r="AE58" s="98"/>
      <c r="AF58" s="72"/>
      <c r="AG58" s="72"/>
      <c r="AH58" s="79"/>
      <c r="AI58" s="72"/>
      <c r="AL58" s="214"/>
    </row>
    <row r="59" spans="2:62" ht="45" customHeight="1" thickBot="1" x14ac:dyDescent="0.25">
      <c r="B59" s="8" t="str">
        <f>$M$59</f>
        <v>E.3</v>
      </c>
      <c r="C59" s="28" t="str">
        <f>$C$55</f>
        <v>Sección E – Validando y compartiendo información sobre salvaguardas</v>
      </c>
      <c r="D59" s="270" t="s">
        <v>203</v>
      </c>
      <c r="E59" s="271" t="s">
        <v>223</v>
      </c>
      <c r="G59" s="91"/>
      <c r="H59" s="212"/>
      <c r="I59" s="72"/>
      <c r="J59" s="96"/>
      <c r="K59" s="96"/>
      <c r="L59" s="89"/>
      <c r="M59" s="73" t="s">
        <v>15</v>
      </c>
      <c r="N59" s="72"/>
      <c r="O59" s="97" t="str">
        <f>$E$59</f>
        <v>¿Se ha evaluado la información recopilada a través del sistema de información de salvaguardas, en consulta con las múltiples partes interesadas?</v>
      </c>
      <c r="P59" s="98"/>
      <c r="Q59" s="94"/>
      <c r="R59" s="167" t="str">
        <f>$R$13</f>
        <v>Si</v>
      </c>
      <c r="S59" s="168"/>
      <c r="T59" s="169" t="str">
        <f>$T$13</f>
        <v>En Progreso, se requiere más trabajo</v>
      </c>
      <c r="U59" s="168"/>
      <c r="V59" s="169" t="str">
        <f>$V$13</f>
        <v xml:space="preserve">Aún no, pero está planificado
</v>
      </c>
      <c r="W59" s="168"/>
      <c r="X59" s="169" t="str">
        <f>$X$13</f>
        <v>Por considerarse</v>
      </c>
      <c r="Y59" s="168"/>
      <c r="Z59" s="169" t="str">
        <f>$Z$13</f>
        <v>Actividad no prioritaria</v>
      </c>
      <c r="AA59" s="170"/>
      <c r="AB59" s="96"/>
      <c r="AC59" s="72" t="str">
        <f>$M$59</f>
        <v>E.3</v>
      </c>
      <c r="AD59" s="89"/>
      <c r="AE59" s="160"/>
      <c r="AF59" s="72"/>
      <c r="AG59" s="72" t="str">
        <f>$M$59</f>
        <v>E.3</v>
      </c>
      <c r="AH59" s="79"/>
      <c r="AI59" s="72"/>
      <c r="AL59" s="281">
        <v>0</v>
      </c>
      <c r="AM59" s="282" t="str">
        <f>LOOKUP($AL$59,$AL$2:$AM$7)</f>
        <v>-</v>
      </c>
      <c r="AO59" s="8" t="str">
        <f>$M$59</f>
        <v>E.3</v>
      </c>
      <c r="AP59" s="15"/>
      <c r="AQ59" s="287" t="s">
        <v>327</v>
      </c>
      <c r="AR59" s="288" t="s">
        <v>328</v>
      </c>
      <c r="AS59" s="288" t="s">
        <v>329</v>
      </c>
      <c r="AT59" s="288" t="s">
        <v>330</v>
      </c>
      <c r="AU59" s="15"/>
      <c r="AV59" s="16"/>
      <c r="AW59" s="277" t="s">
        <v>90</v>
      </c>
      <c r="AX59" s="277" t="s">
        <v>77</v>
      </c>
      <c r="AY59" s="277" t="s">
        <v>51</v>
      </c>
      <c r="AZ59" s="8" t="str">
        <f>$M$59</f>
        <v>E.3</v>
      </c>
      <c r="BB59" s="11" t="str">
        <f t="shared" ref="BB59:BG59" si="18">CONCATENATE(AP59)</f>
        <v/>
      </c>
      <c r="BC59" s="11" t="str">
        <f t="shared" si="18"/>
        <v xml:space="preserve">La información sobre salvaguardas ha sido evaluada en consulta con las partes interesadas. </v>
      </c>
      <c r="BD59" s="11" t="str">
        <f t="shared" si="18"/>
        <v>En dichas consultas, es importante considerar si los indicadores son suficientes para describir los asuntos y si las tendencias se están interpretando de manera adecuada. Para un mayor apoyo para esta actividad, favor de referirse a:</v>
      </c>
      <c r="BE59" s="11" t="str">
        <f t="shared" si="18"/>
        <v>En dichas consultas, será importante considerar si los indicadores son suficientes para describir los asuntos y si las tendencias se están interpretando de manera adecuada.  Le rogamos tomar en cuenta la orientación brindada por:</v>
      </c>
      <c r="BF59" s="11" t="str">
        <f t="shared" si="18"/>
        <v>Si se decide evaluar la información sobre salvaguardas en consulta con los las partes interesadas, será importante considerar si los indicadores son suficientes para describir los asuntos y si las tendencias se están interpretando de manera adecuada.  Favor tomar en cuenta la orientación brindada por:</v>
      </c>
      <c r="BG59" s="11" t="str">
        <f t="shared" si="18"/>
        <v/>
      </c>
      <c r="BH59" s="12"/>
      <c r="BI59" s="11" t="str">
        <f>LOOKUP($AL$59,$BB$9:$BG$9,$BB$59:$BG$59)</f>
        <v/>
      </c>
      <c r="BJ59" s="8" t="str">
        <f>$M$59</f>
        <v>E.3</v>
      </c>
    </row>
    <row r="60" spans="2:62" ht="13.5" thickBot="1" x14ac:dyDescent="0.25">
      <c r="C60" s="29"/>
      <c r="G60" s="91"/>
      <c r="H60" s="72"/>
      <c r="I60" s="72"/>
      <c r="J60" s="93"/>
      <c r="K60" s="93"/>
      <c r="L60" s="89"/>
      <c r="M60" s="73"/>
      <c r="N60" s="72"/>
      <c r="O60" s="98"/>
      <c r="P60" s="98"/>
      <c r="Q60" s="94"/>
      <c r="R60" s="167"/>
      <c r="S60" s="93"/>
      <c r="T60" s="167"/>
      <c r="U60" s="93"/>
      <c r="V60" s="167"/>
      <c r="W60" s="93"/>
      <c r="X60" s="167"/>
      <c r="Y60" s="93"/>
      <c r="Z60" s="167"/>
      <c r="AA60" s="93"/>
      <c r="AB60" s="93"/>
      <c r="AC60" s="72"/>
      <c r="AD60" s="89"/>
      <c r="AE60" s="98"/>
      <c r="AF60" s="72"/>
      <c r="AG60" s="72"/>
      <c r="AH60" s="79"/>
      <c r="AI60" s="72"/>
      <c r="AL60" s="214"/>
    </row>
    <row r="61" spans="2:62" ht="45" customHeight="1" thickBot="1" x14ac:dyDescent="0.25">
      <c r="B61" s="8" t="str">
        <f>$M$61</f>
        <v>E.4</v>
      </c>
      <c r="C61" s="28" t="str">
        <f>$C$55</f>
        <v>Sección E – Validando y compartiendo información sobre salvaguardas</v>
      </c>
      <c r="D61" s="270" t="s">
        <v>204</v>
      </c>
      <c r="E61" s="271" t="s">
        <v>224</v>
      </c>
      <c r="G61" s="91"/>
      <c r="H61" s="212"/>
      <c r="I61" s="72"/>
      <c r="J61" s="96"/>
      <c r="K61" s="96"/>
      <c r="L61" s="89"/>
      <c r="M61" s="73" t="s">
        <v>16</v>
      </c>
      <c r="N61" s="72"/>
      <c r="O61" s="97" t="str">
        <f>$E$61</f>
        <v>¿Se ha desarrollado un enfoque para almacenar y gestionar información sobre salvaguardas con el paso del tiempo?</v>
      </c>
      <c r="P61" s="213"/>
      <c r="Q61" s="94"/>
      <c r="R61" s="167" t="str">
        <f>$R$13</f>
        <v>Si</v>
      </c>
      <c r="S61" s="168"/>
      <c r="T61" s="169" t="str">
        <f>$T$13</f>
        <v>En Progreso, se requiere más trabajo</v>
      </c>
      <c r="U61" s="168"/>
      <c r="V61" s="169" t="str">
        <f>$V$13</f>
        <v xml:space="preserve">Aún no, pero está planificado
</v>
      </c>
      <c r="W61" s="168"/>
      <c r="X61" s="169" t="str">
        <f>$X$13</f>
        <v>Por considerarse</v>
      </c>
      <c r="Y61" s="168"/>
      <c r="Z61" s="169" t="str">
        <f>$Z$13</f>
        <v>Actividad no prioritaria</v>
      </c>
      <c r="AA61" s="170"/>
      <c r="AB61" s="96"/>
      <c r="AC61" s="72" t="str">
        <f>$M$61</f>
        <v>E.4</v>
      </c>
      <c r="AD61" s="89"/>
      <c r="AE61" s="160"/>
      <c r="AF61" s="72"/>
      <c r="AG61" s="72" t="str">
        <f>$M$61</f>
        <v>E.4</v>
      </c>
      <c r="AH61" s="79"/>
      <c r="AI61" s="72"/>
      <c r="AL61" s="281">
        <v>0</v>
      </c>
      <c r="AM61" s="282" t="str">
        <f>LOOKUP($AL$61,$AL$2:$AM$7)</f>
        <v>-</v>
      </c>
      <c r="AO61" s="8" t="str">
        <f>$M$61</f>
        <v>E.4</v>
      </c>
      <c r="AP61" s="15"/>
      <c r="AQ61" s="287" t="s">
        <v>331</v>
      </c>
      <c r="AR61" s="288" t="s">
        <v>332</v>
      </c>
      <c r="AS61" s="288" t="s">
        <v>333</v>
      </c>
      <c r="AT61" s="288" t="s">
        <v>334</v>
      </c>
      <c r="AU61" s="15"/>
      <c r="AV61" s="16"/>
      <c r="AW61" s="277" t="s">
        <v>155</v>
      </c>
      <c r="AX61" s="277" t="s">
        <v>156</v>
      </c>
      <c r="AY61" s="277" t="s">
        <v>50</v>
      </c>
      <c r="AZ61" s="8" t="str">
        <f>$M$61</f>
        <v>E.4</v>
      </c>
      <c r="BB61" s="11" t="str">
        <f t="shared" ref="BB61:BG61" si="19">CONCATENATE(AP61)</f>
        <v/>
      </c>
      <c r="BC61" s="11" t="str">
        <f t="shared" si="19"/>
        <v>Se ha desarrollado un enfoque para almacenar y gestionar la información sobre salvaguardas con el paso del tiempo.</v>
      </c>
      <c r="BD61" s="11" t="str">
        <f t="shared" si="19"/>
        <v>Se está desarrollando un enfoque para almacenar y gestionar información sobre salvaguardas con el paso del tiempo.  A medida que se desarrolla, es importante considerar otros sistemas de gestión de datos y otras necesidades para REDD+.  Los vínculos a estos otros sistemas de gestión de datos pueden ser útiles.</v>
      </c>
      <c r="BE61" s="11" t="str">
        <f t="shared" si="19"/>
        <v>Mientras se desarrolla el enfoque de almacenamiento y gestión de información sobre salvaguardas, será importante considerar otros sistemas relevantes de gestión de datos y otras necesidades relativas a las salvaguardas de REDD+, específicamente.  Los vínculos a estos otros sistemas de gestión de datos pueden ser útiles.</v>
      </c>
      <c r="BF61" s="11" t="str">
        <f t="shared" si="19"/>
        <v>Si se decide desarrollar un enfoque de almacenamiento y gestión de información sobre salvaguardas, será importante considerar otros sistemas relevantes de gestión de datos y otras necesidades relativas a las salvaguardas de REDD+, específicamente.  Los vínculos a estos otros sistemas de gestión de datos pueden ser útiles.</v>
      </c>
      <c r="BG61" s="11" t="str">
        <f t="shared" si="19"/>
        <v/>
      </c>
      <c r="BH61" s="12"/>
      <c r="BI61" s="11" t="str">
        <f>LOOKUP($AL$61,$BB$9:$BG$9,$BB$61:$BG$61)</f>
        <v/>
      </c>
      <c r="BJ61" s="8" t="str">
        <f>$M$61</f>
        <v>E.4</v>
      </c>
    </row>
    <row r="62" spans="2:62" ht="13.5" thickBot="1" x14ac:dyDescent="0.25">
      <c r="C62" s="29"/>
      <c r="G62" s="91"/>
      <c r="H62" s="72"/>
      <c r="I62" s="72"/>
      <c r="J62" s="93"/>
      <c r="K62" s="93"/>
      <c r="L62" s="89"/>
      <c r="M62" s="73"/>
      <c r="N62" s="72"/>
      <c r="O62" s="98"/>
      <c r="P62" s="98"/>
      <c r="Q62" s="94"/>
      <c r="R62" s="167"/>
      <c r="S62" s="93"/>
      <c r="T62" s="167"/>
      <c r="U62" s="93"/>
      <c r="V62" s="167"/>
      <c r="W62" s="93"/>
      <c r="X62" s="167"/>
      <c r="Y62" s="93"/>
      <c r="Z62" s="167"/>
      <c r="AA62" s="93"/>
      <c r="AB62" s="93"/>
      <c r="AC62" s="72"/>
      <c r="AD62" s="89"/>
      <c r="AE62" s="98"/>
      <c r="AF62" s="72"/>
      <c r="AG62" s="72"/>
      <c r="AH62" s="79"/>
      <c r="AI62" s="72"/>
      <c r="AL62" s="214"/>
    </row>
    <row r="63" spans="2:62" ht="60" customHeight="1" thickBot="1" x14ac:dyDescent="0.25">
      <c r="B63" s="8" t="str">
        <f>$M$63</f>
        <v>E.5</v>
      </c>
      <c r="C63" s="28" t="str">
        <f>$C$55</f>
        <v>Sección E – Validando y compartiendo información sobre salvaguardas</v>
      </c>
      <c r="D63" s="270" t="s">
        <v>205</v>
      </c>
      <c r="E63" s="271" t="s">
        <v>687</v>
      </c>
      <c r="G63" s="91"/>
      <c r="H63" s="212"/>
      <c r="I63" s="72"/>
      <c r="J63" s="96"/>
      <c r="K63" s="96"/>
      <c r="L63" s="89"/>
      <c r="M63" s="73" t="s">
        <v>42</v>
      </c>
      <c r="N63" s="72"/>
      <c r="O63" s="97" t="str">
        <f>E63</f>
        <v>¿Se ha publicado y difundido la información recopilada a través del sistema de información de salvaguardas, particularmente a través de un resumen de la información para la CMNUCC?</v>
      </c>
      <c r="P63" s="98"/>
      <c r="Q63" s="94"/>
      <c r="R63" s="167" t="str">
        <f>$R$13</f>
        <v>Si</v>
      </c>
      <c r="S63" s="168"/>
      <c r="T63" s="169" t="str">
        <f>$T$13</f>
        <v>En Progreso, se requiere más trabajo</v>
      </c>
      <c r="U63" s="168"/>
      <c r="V63" s="169" t="str">
        <f>$V$13</f>
        <v xml:space="preserve">Aún no, pero está planificado
</v>
      </c>
      <c r="W63" s="168"/>
      <c r="X63" s="169" t="str">
        <f>$X$13</f>
        <v>Por considerarse</v>
      </c>
      <c r="Y63" s="168"/>
      <c r="Z63" s="169" t="str">
        <f>$Z$13</f>
        <v>Actividad no prioritaria</v>
      </c>
      <c r="AA63" s="170"/>
      <c r="AB63" s="96"/>
      <c r="AC63" s="72" t="str">
        <f>$M$63</f>
        <v>E.5</v>
      </c>
      <c r="AD63" s="89"/>
      <c r="AE63" s="160"/>
      <c r="AF63" s="72"/>
      <c r="AG63" s="72" t="str">
        <f>$M$63</f>
        <v>E.5</v>
      </c>
      <c r="AH63" s="79"/>
      <c r="AI63" s="72"/>
      <c r="AL63" s="281">
        <v>0</v>
      </c>
      <c r="AM63" s="282" t="str">
        <f>LOOKUP($AL$63,$AL$2:$AM$7)</f>
        <v>-</v>
      </c>
      <c r="AO63" s="8" t="str">
        <f>$M$63</f>
        <v>E.5</v>
      </c>
      <c r="AP63" s="15"/>
      <c r="AQ63" s="287" t="s">
        <v>335</v>
      </c>
      <c r="AR63" s="288" t="s">
        <v>336</v>
      </c>
      <c r="AS63" s="288" t="s">
        <v>337</v>
      </c>
      <c r="AT63" s="288" t="s">
        <v>338</v>
      </c>
      <c r="AU63" s="15"/>
      <c r="AV63" s="16"/>
      <c r="AW63" s="277" t="s">
        <v>157</v>
      </c>
      <c r="AX63" s="277" t="s">
        <v>113</v>
      </c>
      <c r="AY63" s="277"/>
      <c r="AZ63" s="8" t="str">
        <f>$M$63</f>
        <v>E.5</v>
      </c>
      <c r="BB63" s="11" t="str">
        <f t="shared" ref="BB63:BG63" si="20">CONCATENATE(AP63)</f>
        <v/>
      </c>
      <c r="BC63" s="11" t="str">
        <f t="shared" si="20"/>
        <v>Se ha publicado y difundido la información recolectada a través del sistema de información de salvaguardas.</v>
      </c>
      <c r="BD63" s="11" t="str">
        <f t="shared" si="20"/>
        <v xml:space="preserve">Si bien la información recolectada a través del SIS ya se ha publicado y difundido, orientación adicional puede encontrarse en los siguientes recursos: </v>
      </c>
      <c r="BE63" s="11" t="str">
        <f t="shared" si="20"/>
        <v>Dado que el país está planificando actualmente cómo se pueden publicar y difundir las salvaguardas de REDD+, los siguientes recursos pueden ser útiles:</v>
      </c>
      <c r="BF63" s="11" t="str">
        <f t="shared" si="20"/>
        <v>Si la información recopilada a través del SIS será publicada y difundida, los siguientes recursos pueden ser útiles para saber qué considerar:</v>
      </c>
      <c r="BG63" s="11" t="str">
        <f t="shared" si="20"/>
        <v/>
      </c>
      <c r="BH63" s="12"/>
      <c r="BI63" s="11" t="str">
        <f>LOOKUP($AL$63,$BB$9:$BG$9,$BB$63:$BG$63)</f>
        <v/>
      </c>
      <c r="BJ63" s="8" t="str">
        <f>$M$63</f>
        <v>E.5</v>
      </c>
    </row>
    <row r="64" spans="2:62" ht="15" x14ac:dyDescent="0.2">
      <c r="C64" s="19"/>
      <c r="D64" s="19"/>
      <c r="E64" s="19"/>
      <c r="G64" s="71"/>
      <c r="H64" s="98"/>
      <c r="I64" s="98"/>
      <c r="J64" s="98"/>
      <c r="K64" s="98"/>
      <c r="L64" s="98"/>
      <c r="M64" s="155"/>
      <c r="N64" s="72"/>
      <c r="O64" s="98"/>
      <c r="P64" s="98"/>
      <c r="Q64" s="94"/>
      <c r="R64" s="94"/>
      <c r="S64" s="93"/>
      <c r="T64" s="99"/>
      <c r="U64" s="93"/>
      <c r="V64" s="99"/>
      <c r="W64" s="93"/>
      <c r="X64" s="94"/>
      <c r="Y64" s="93"/>
      <c r="Z64" s="99"/>
      <c r="AA64" s="93"/>
      <c r="AB64" s="93"/>
      <c r="AC64" s="93"/>
      <c r="AD64" s="72"/>
      <c r="AE64" s="72"/>
      <c r="AF64" s="72"/>
      <c r="AG64" s="72"/>
      <c r="AH64" s="79"/>
      <c r="AI64" s="72"/>
      <c r="AL64" s="214"/>
      <c r="AP64" s="217"/>
      <c r="AQ64" s="222"/>
      <c r="AR64" s="222"/>
      <c r="AS64" s="222"/>
      <c r="AT64" s="222"/>
      <c r="AU64" s="222"/>
      <c r="AV64" s="221"/>
      <c r="AW64" s="273"/>
      <c r="BB64" s="12"/>
      <c r="BC64" s="12"/>
      <c r="BD64" s="12"/>
      <c r="BE64" s="12"/>
      <c r="BF64" s="12"/>
      <c r="BG64" s="12"/>
      <c r="BH64" s="12"/>
      <c r="BI64" s="12"/>
    </row>
    <row r="65" spans="7:38" ht="13.5" thickBot="1" x14ac:dyDescent="0.25">
      <c r="G65" s="101"/>
      <c r="H65" s="102"/>
      <c r="I65" s="102"/>
      <c r="J65" s="102"/>
      <c r="K65" s="102"/>
      <c r="L65" s="102"/>
      <c r="M65" s="103"/>
      <c r="N65" s="102"/>
      <c r="O65" s="104"/>
      <c r="P65" s="104"/>
      <c r="Q65" s="104"/>
      <c r="R65" s="104"/>
      <c r="S65" s="105"/>
      <c r="T65" s="106"/>
      <c r="U65" s="105"/>
      <c r="V65" s="107"/>
      <c r="W65" s="105"/>
      <c r="X65" s="107"/>
      <c r="Y65" s="105"/>
      <c r="Z65" s="104"/>
      <c r="AA65" s="105"/>
      <c r="AB65" s="105"/>
      <c r="AC65" s="105"/>
      <c r="AD65" s="102"/>
      <c r="AE65" s="102"/>
      <c r="AF65" s="102"/>
      <c r="AG65" s="102"/>
      <c r="AH65" s="108"/>
      <c r="AI65" s="72"/>
      <c r="AL65" s="214"/>
    </row>
    <row r="66" spans="7:38" ht="13.5" thickTop="1" x14ac:dyDescent="0.2"/>
    <row r="68" spans="7:38" ht="12.75" x14ac:dyDescent="0.2">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6"/>
    </row>
  </sheetData>
  <sheetProtection algorithmName="SHA-512" hashValue="/bwjCYhVCE7O22YF6GQ3XlcYSksQXGR1sA2y/ArNEHuBubruUDv3NsqZHN3/Zq9Fj47ajvkC0OOAEXnMsXaTWg==" saltValue="HFcyEcWouhtC7mAIPLmTGg==" spinCount="100000" sheet="1" objects="1" scenarios="1" selectLockedCells="1"/>
  <customSheetViews>
    <customSheetView guid="{396941B6-44EC-4F7A-B842-6B46317036D0}" showGridLines="0" showRowCol="0" fitToPage="1" printArea="1" hiddenColumns="1">
      <pane xSplit="15" ySplit="9" topLeftCell="P10" activePane="bottomRight" state="frozen"/>
      <selection pane="bottomRight" activeCell="W3" sqref="W3:AA3"/>
      <colBreaks count="1" manualBreakCount="1">
        <brk id="29" min="1" max="62" man="1"/>
      </colBreaks>
      <pageMargins left="0.23622047244094491" right="0.23622047244094491" top="0.74803149606299213" bottom="0.74803149606299213" header="0.31496062992125984" footer="0.31496062992125984"/>
      <pageSetup paperSize="9" scale="75" fitToWidth="2" fitToHeight="0" pageOrder="overThenDown" orientation="landscape" r:id="rId1"/>
      <headerFooter alignWithMargins="0">
        <oddHeader>&amp;LCAST&amp;CIdentificación&amp;R&amp;D&amp;T</oddHeader>
        <oddFooter>Page &amp;P of &amp;N</oddFooter>
      </headerFooter>
    </customSheetView>
    <customSheetView guid="{117B8986-875F-4F2F-89C3-06236BEC0870}" showGridLines="0" fitToPage="1" printArea="1">
      <selection activeCell="O5" sqref="O5"/>
      <colBreaks count="1" manualBreakCount="1">
        <brk id="29" min="1" max="62" man="1"/>
      </colBreaks>
      <pageMargins left="0.23622047244094491" right="0.23622047244094491" top="0.74803149606299213" bottom="0.74803149606299213" header="0.31496062992125984" footer="0.31496062992125984"/>
      <pageSetup paperSize="9" scale="75" fitToWidth="2" fitToHeight="0" pageOrder="overThenDown" orientation="landscape" r:id="rId2"/>
      <headerFooter alignWithMargins="0">
        <oddHeader>&amp;LCAST&amp;CIdentificación&amp;R&amp;D&amp;T</oddHeader>
        <oddFooter>Page &amp;P of &amp;N</oddFooter>
      </headerFooter>
    </customSheetView>
  </customSheetViews>
  <mergeCells count="18">
    <mergeCell ref="AE34:AE35"/>
    <mergeCell ref="Z34:Z35"/>
    <mergeCell ref="Z31:Z32"/>
    <mergeCell ref="G68:AH68"/>
    <mergeCell ref="AE31:AE32"/>
    <mergeCell ref="R34:R35"/>
    <mergeCell ref="T31:T32"/>
    <mergeCell ref="T34:T35"/>
    <mergeCell ref="V31:V32"/>
    <mergeCell ref="V34:V35"/>
    <mergeCell ref="X31:X32"/>
    <mergeCell ref="X34:X35"/>
    <mergeCell ref="W3:AA3"/>
    <mergeCell ref="O6:Z6"/>
    <mergeCell ref="O31:O32"/>
    <mergeCell ref="O34:O35"/>
    <mergeCell ref="R31:R32"/>
    <mergeCell ref="O7:Z7"/>
  </mergeCells>
  <phoneticPr fontId="2" type="noConversion"/>
  <conditionalFormatting sqref="W3:AA3">
    <cfRule type="cellIs" dxfId="32" priority="1" operator="equal">
      <formula>0</formula>
    </cfRule>
  </conditionalFormatting>
  <dataValidations count="24">
    <dataValidation allowBlank="1" showInputMessage="1" showErrorMessage="1" prompt="•Si es el caso, ¿qué PLR se han desarrollado o enmendado?" sqref="AE41"/>
    <dataValidation allowBlank="1" showInputMessage="1" showErrorMessage="1" prompt="•Si es el caso, ¿qué fuentes y sistemas de información se han identificado? " sqref="AE45"/>
    <dataValidation allowBlank="1" showInputMessage="1" showErrorMessage="1" prompt="•¿En qué medida se pueden aprovechar los indicadores existentes como indicadores para salvaguardas?" sqref="AE47"/>
    <dataValidation allowBlank="1" showInputMessage="1" showErrorMessage="1" prompt="•Si es el caso, ¿cuáles?" sqref="AE49"/>
    <dataValidation allowBlank="1" showInputMessage="1" showErrorMessage="1" prompt="•Si es el caso, el proceso de validación puede ser descrito aquí._x000a_•¿Qué partes interesadas han participado en la validación?" sqref="AE51"/>
    <dataValidation allowBlank="1" showInputMessage="1" showErrorMessage="1" prompt="•¿Cómo se compartirá la información sobre salvaguardas?_x000a_•¿En qué forma?_x000a_•¿En qué tipo de plataforma?" sqref="AE55"/>
    <dataValidation allowBlank="1" showInputMessage="1" showErrorMessage="1" prompt="•Si es el caso, puede usar este espacio para describir estos arreglos." sqref="AE27"/>
    <dataValidation allowBlank="1" showInputMessage="1" showErrorMessage="1" prompt="•¿Qué mecanismo(s) de consulta se ha(n) utilizado en este proceso?" sqref="AE29"/>
    <dataValidation allowBlank="1" showInputMessage="1" showErrorMessage="1" prompt="•¿Cuáles son las PLR pertinentes que ya existen?_x000a_•¿Se han identificado vacíos o inconsistencias relativas a los objetivos del enfoque del país sobre las salvaguardas? Si es el caso, ¿cuáles?" sqref="AE39"/>
    <dataValidation type="custom" allowBlank="1" showInputMessage="1" showErrorMessage="1" sqref="S13">
      <formula1>"X"</formula1>
    </dataValidation>
    <dataValidation allowBlank="1" showInputMessage="1" showErrorMessage="1" prompt="•¿Qué grupos de partes interesadas se han identificado?" sqref="AE13"/>
    <dataValidation allowBlank="1" showInputMessage="1" showErrorMessage="1" prompt="•¿En qué consiste dicho proceso?" sqref="AE15"/>
    <dataValidation allowBlank="1" showInputMessage="1" showErrorMessage="1" prompt="•¿Qué actividades se han llevado a cabo para compartir esta información?" sqref="AE19"/>
    <dataValidation allowBlank="1" showInputMessage="1" showErrorMessage="1" prompt="•¿Qué tipos de actividades para el desarrollo de capacidad se han llevado a cabo?_x000a_•¿Se ha evaluado su efectividad? En caso afirmativo, ¿de qué manera?" sqref="AE21"/>
    <dataValidation allowBlank="1" showInputMessage="1" showErrorMessage="1" prompt="Who are the members of this multi-stakeholder team/ task force and what are their roles and responsibilities?" sqref="AE24"/>
    <dataValidation allowBlank="1" showInputMessage="1" showErrorMessage="1" prompt="•Si es el caso, ¿qué actividades se han llevado a cabo y a qué partes interesadas se ha consultado?" sqref="AE59"/>
    <dataValidation allowBlank="1" showInputMessage="1" showErrorMessage="1" prompt="•Si es el caso, ¿cómo se ha difundido y a quién?" sqref="AE63"/>
    <dataValidation allowBlank="1" showInputMessage="1" showErrorMessage="1" prompt="•¿Qué actividades se han implementado para llevarlo a cabo?" sqref="AE17"/>
    <dataValidation allowBlank="1" showInputMessage="1" showErrorMessage="1" prompt="•Si es el caso, ¿cómo se almacenará y gestionará la información relativa a salvaguardas con el paso del tiempo?" sqref="AE61"/>
    <dataValidation allowBlank="1" showInputMessage="1" showErrorMessage="1" prompt="•Si es el caso, ¿cuáles son estos procedimientos?" sqref="AE57"/>
    <dataValidation allowBlank="1" showInputMessage="1" showErrorMessage="1" prompt="•¿Quiénes son los miembros de dicho equipo/grupo de trabajo de actores múltiples, y cuáles son sus roles y responsabilidades?" sqref="AE23"/>
    <dataValidation allowBlank="1" showInputMessage="1" showErrorMessage="1" prompt="Favor ingresar el nombre del país aquí." sqref="W3:AA3"/>
    <dataValidation allowBlank="1" showInputMessage="1" showErrorMessage="1" prompt="•¿Cuáles son estos objetivos y cómo se determinaron?" sqref="AE31:AE32"/>
    <dataValidation allowBlank="1" showInputMessage="1" showErrorMessage="1" prompt="•Si es el caso, describa aquí cómo las salvaguardas de REDD+ se han interpretado en el plano nacional." sqref="AE34:AE35"/>
  </dataValidations>
  <pageMargins left="0.23622047244094491" right="0.23622047244094491" top="0.74803149606299213" bottom="0.74803149606299213" header="0.31496062992125984" footer="0.31496062992125984"/>
  <pageSetup paperSize="9" scale="75" fitToWidth="2" fitToHeight="0" pageOrder="overThenDown" orientation="landscape" r:id="rId3"/>
  <headerFooter alignWithMargins="0">
    <oddHeader>&amp;LCAST&amp;CIdentificación&amp;R&amp;D&amp;T</oddHeader>
    <oddFooter>Page &amp;P of &amp;N</oddFooter>
  </headerFooter>
  <colBreaks count="1" manualBreakCount="1">
    <brk id="29" min="1" max="62" man="1"/>
  </colBreaks>
  <drawing r:id="rId4"/>
  <legacyDrawing r:id="rId5"/>
  <mc:AlternateContent xmlns:mc="http://schemas.openxmlformats.org/markup-compatibility/2006">
    <mc:Choice Requires="x14">
      <controls>
        <mc:AlternateContent xmlns:mc="http://schemas.openxmlformats.org/markup-compatibility/2006">
          <mc:Choice Requires="x14">
            <control shapeId="1073" r:id="rId6" name="Option Button 49">
              <controlPr defaultSize="0" autoFill="0" autoLine="0" autoPict="0">
                <anchor moveWithCells="1">
                  <from>
                    <xdr:col>18</xdr:col>
                    <xdr:colOff>9525</xdr:colOff>
                    <xdr:row>12</xdr:row>
                    <xdr:rowOff>104775</xdr:rowOff>
                  </from>
                  <to>
                    <xdr:col>19</xdr:col>
                    <xdr:colOff>0</xdr:colOff>
                    <xdr:row>12</xdr:row>
                    <xdr:rowOff>485775</xdr:rowOff>
                  </to>
                </anchor>
              </controlPr>
            </control>
          </mc:Choice>
        </mc:AlternateContent>
        <mc:AlternateContent xmlns:mc="http://schemas.openxmlformats.org/markup-compatibility/2006">
          <mc:Choice Requires="x14">
            <control shapeId="1078" r:id="rId7" name="Group Box 54">
              <controlPr defaultSize="0" autoFill="0" autoPict="0">
                <anchor moveWithCells="1">
                  <from>
                    <xdr:col>17</xdr:col>
                    <xdr:colOff>133350</xdr:colOff>
                    <xdr:row>14</xdr:row>
                    <xdr:rowOff>0</xdr:rowOff>
                  </from>
                  <to>
                    <xdr:col>27</xdr:col>
                    <xdr:colOff>19050</xdr:colOff>
                    <xdr:row>15</xdr:row>
                    <xdr:rowOff>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18</xdr:col>
                    <xdr:colOff>0</xdr:colOff>
                    <xdr:row>14</xdr:row>
                    <xdr:rowOff>28575</xdr:rowOff>
                  </from>
                  <to>
                    <xdr:col>18</xdr:col>
                    <xdr:colOff>304800</xdr:colOff>
                    <xdr:row>14</xdr:row>
                    <xdr:rowOff>381000</xdr:rowOff>
                  </to>
                </anchor>
              </controlPr>
            </control>
          </mc:Choice>
        </mc:AlternateContent>
        <mc:AlternateContent xmlns:mc="http://schemas.openxmlformats.org/markup-compatibility/2006">
          <mc:Choice Requires="x14">
            <control shapeId="1086" r:id="rId9" name="Option Button 62">
              <controlPr defaultSize="0" autoFill="0" autoLine="0" autoPict="0">
                <anchor moveWithCells="1">
                  <from>
                    <xdr:col>18</xdr:col>
                    <xdr:colOff>0</xdr:colOff>
                    <xdr:row>16</xdr:row>
                    <xdr:rowOff>0</xdr:rowOff>
                  </from>
                  <to>
                    <xdr:col>19</xdr:col>
                    <xdr:colOff>0</xdr:colOff>
                    <xdr:row>16</xdr:row>
                    <xdr:rowOff>381000</xdr:rowOff>
                  </to>
                </anchor>
              </controlPr>
            </control>
          </mc:Choice>
        </mc:AlternateContent>
        <mc:AlternateContent xmlns:mc="http://schemas.openxmlformats.org/markup-compatibility/2006">
          <mc:Choice Requires="x14">
            <control shapeId="1091" r:id="rId10" name="Group Box 67">
              <controlPr defaultSize="0" autoFill="0" autoPict="0">
                <anchor moveWithCells="1">
                  <from>
                    <xdr:col>17</xdr:col>
                    <xdr:colOff>133350</xdr:colOff>
                    <xdr:row>16</xdr:row>
                    <xdr:rowOff>0</xdr:rowOff>
                  </from>
                  <to>
                    <xdr:col>27</xdr:col>
                    <xdr:colOff>19050</xdr:colOff>
                    <xdr:row>17</xdr:row>
                    <xdr:rowOff>0</xdr:rowOff>
                  </to>
                </anchor>
              </controlPr>
            </control>
          </mc:Choice>
        </mc:AlternateContent>
        <mc:AlternateContent xmlns:mc="http://schemas.openxmlformats.org/markup-compatibility/2006">
          <mc:Choice Requires="x14">
            <control shapeId="1092" r:id="rId11" name="Group Box 68">
              <controlPr defaultSize="0" autoFill="0" autoPict="0">
                <anchor moveWithCells="1">
                  <from>
                    <xdr:col>17</xdr:col>
                    <xdr:colOff>133350</xdr:colOff>
                    <xdr:row>18</xdr:row>
                    <xdr:rowOff>0</xdr:rowOff>
                  </from>
                  <to>
                    <xdr:col>27</xdr:col>
                    <xdr:colOff>19050</xdr:colOff>
                    <xdr:row>19</xdr:row>
                    <xdr:rowOff>0</xdr:rowOff>
                  </to>
                </anchor>
              </controlPr>
            </control>
          </mc:Choice>
        </mc:AlternateContent>
        <mc:AlternateContent xmlns:mc="http://schemas.openxmlformats.org/markup-compatibility/2006">
          <mc:Choice Requires="x14">
            <control shapeId="1094" r:id="rId12" name="Option Button 70">
              <controlPr defaultSize="0" autoFill="0" autoLine="0" autoPict="0">
                <anchor moveWithCells="1">
                  <from>
                    <xdr:col>20</xdr:col>
                    <xdr:colOff>9525</xdr:colOff>
                    <xdr:row>12</xdr:row>
                    <xdr:rowOff>104775</xdr:rowOff>
                  </from>
                  <to>
                    <xdr:col>21</xdr:col>
                    <xdr:colOff>0</xdr:colOff>
                    <xdr:row>12</xdr:row>
                    <xdr:rowOff>485775</xdr:rowOff>
                  </to>
                </anchor>
              </controlPr>
            </control>
          </mc:Choice>
        </mc:AlternateContent>
        <mc:AlternateContent xmlns:mc="http://schemas.openxmlformats.org/markup-compatibility/2006">
          <mc:Choice Requires="x14">
            <control shapeId="1095" r:id="rId13" name="Option Button 71">
              <controlPr defaultSize="0" autoFill="0" autoLine="0" autoPict="0">
                <anchor moveWithCells="1">
                  <from>
                    <xdr:col>22</xdr:col>
                    <xdr:colOff>9525</xdr:colOff>
                    <xdr:row>12</xdr:row>
                    <xdr:rowOff>104775</xdr:rowOff>
                  </from>
                  <to>
                    <xdr:col>23</xdr:col>
                    <xdr:colOff>0</xdr:colOff>
                    <xdr:row>12</xdr:row>
                    <xdr:rowOff>485775</xdr:rowOff>
                  </to>
                </anchor>
              </controlPr>
            </control>
          </mc:Choice>
        </mc:AlternateContent>
        <mc:AlternateContent xmlns:mc="http://schemas.openxmlformats.org/markup-compatibility/2006">
          <mc:Choice Requires="x14">
            <control shapeId="1096" r:id="rId14" name="Option Button 72">
              <controlPr defaultSize="0" autoFill="0" autoLine="0" autoPict="0">
                <anchor moveWithCells="1">
                  <from>
                    <xdr:col>24</xdr:col>
                    <xdr:colOff>9525</xdr:colOff>
                    <xdr:row>12</xdr:row>
                    <xdr:rowOff>104775</xdr:rowOff>
                  </from>
                  <to>
                    <xdr:col>25</xdr:col>
                    <xdr:colOff>0</xdr:colOff>
                    <xdr:row>12</xdr:row>
                    <xdr:rowOff>485775</xdr:rowOff>
                  </to>
                </anchor>
              </controlPr>
            </control>
          </mc:Choice>
        </mc:AlternateContent>
        <mc:AlternateContent xmlns:mc="http://schemas.openxmlformats.org/markup-compatibility/2006">
          <mc:Choice Requires="x14">
            <control shapeId="1097" r:id="rId15" name="Option Button 73">
              <controlPr defaultSize="0" autoFill="0" autoLine="0" autoPict="0">
                <anchor moveWithCells="1">
                  <from>
                    <xdr:col>26</xdr:col>
                    <xdr:colOff>9525</xdr:colOff>
                    <xdr:row>12</xdr:row>
                    <xdr:rowOff>104775</xdr:rowOff>
                  </from>
                  <to>
                    <xdr:col>27</xdr:col>
                    <xdr:colOff>19050</xdr:colOff>
                    <xdr:row>12</xdr:row>
                    <xdr:rowOff>485775</xdr:rowOff>
                  </to>
                </anchor>
              </controlPr>
            </control>
          </mc:Choice>
        </mc:AlternateContent>
        <mc:AlternateContent xmlns:mc="http://schemas.openxmlformats.org/markup-compatibility/2006">
          <mc:Choice Requires="x14">
            <control shapeId="1098" r:id="rId16" name="Option Button 74">
              <controlPr defaultSize="0" autoFill="0" autoLine="0" autoPict="0">
                <anchor moveWithCells="1">
                  <from>
                    <xdr:col>20</xdr:col>
                    <xdr:colOff>0</xdr:colOff>
                    <xdr:row>16</xdr:row>
                    <xdr:rowOff>0</xdr:rowOff>
                  </from>
                  <to>
                    <xdr:col>21</xdr:col>
                    <xdr:colOff>0</xdr:colOff>
                    <xdr:row>16</xdr:row>
                    <xdr:rowOff>381000</xdr:rowOff>
                  </to>
                </anchor>
              </controlPr>
            </control>
          </mc:Choice>
        </mc:AlternateContent>
        <mc:AlternateContent xmlns:mc="http://schemas.openxmlformats.org/markup-compatibility/2006">
          <mc:Choice Requires="x14">
            <control shapeId="1099" r:id="rId17" name="Option Button 75">
              <controlPr defaultSize="0" autoFill="0" autoLine="0" autoPict="0">
                <anchor moveWithCells="1">
                  <from>
                    <xdr:col>22</xdr:col>
                    <xdr:colOff>0</xdr:colOff>
                    <xdr:row>16</xdr:row>
                    <xdr:rowOff>0</xdr:rowOff>
                  </from>
                  <to>
                    <xdr:col>23</xdr:col>
                    <xdr:colOff>0</xdr:colOff>
                    <xdr:row>16</xdr:row>
                    <xdr:rowOff>381000</xdr:rowOff>
                  </to>
                </anchor>
              </controlPr>
            </control>
          </mc:Choice>
        </mc:AlternateContent>
        <mc:AlternateContent xmlns:mc="http://schemas.openxmlformats.org/markup-compatibility/2006">
          <mc:Choice Requires="x14">
            <control shapeId="1100" r:id="rId18" name="Option Button 76">
              <controlPr defaultSize="0" autoFill="0" autoLine="0" autoPict="0">
                <anchor moveWithCells="1">
                  <from>
                    <xdr:col>24</xdr:col>
                    <xdr:colOff>0</xdr:colOff>
                    <xdr:row>16</xdr:row>
                    <xdr:rowOff>0</xdr:rowOff>
                  </from>
                  <to>
                    <xdr:col>25</xdr:col>
                    <xdr:colOff>0</xdr:colOff>
                    <xdr:row>16</xdr:row>
                    <xdr:rowOff>381000</xdr:rowOff>
                  </to>
                </anchor>
              </controlPr>
            </control>
          </mc:Choice>
        </mc:AlternateContent>
        <mc:AlternateContent xmlns:mc="http://schemas.openxmlformats.org/markup-compatibility/2006">
          <mc:Choice Requires="x14">
            <control shapeId="1101" r:id="rId19" name="Option Button 77">
              <controlPr defaultSize="0" autoFill="0" autoLine="0" autoPict="0">
                <anchor moveWithCells="1">
                  <from>
                    <xdr:col>26</xdr:col>
                    <xdr:colOff>38100</xdr:colOff>
                    <xdr:row>16</xdr:row>
                    <xdr:rowOff>0</xdr:rowOff>
                  </from>
                  <to>
                    <xdr:col>27</xdr:col>
                    <xdr:colOff>19050</xdr:colOff>
                    <xdr:row>16</xdr:row>
                    <xdr:rowOff>381000</xdr:rowOff>
                  </to>
                </anchor>
              </controlPr>
            </control>
          </mc:Choice>
        </mc:AlternateContent>
        <mc:AlternateContent xmlns:mc="http://schemas.openxmlformats.org/markup-compatibility/2006">
          <mc:Choice Requires="x14">
            <control shapeId="1102" r:id="rId20" name="Option Button 78">
              <controlPr defaultSize="0" autoFill="0" autoLine="0" autoPict="0">
                <anchor moveWithCells="1">
                  <from>
                    <xdr:col>20</xdr:col>
                    <xdr:colOff>0</xdr:colOff>
                    <xdr:row>14</xdr:row>
                    <xdr:rowOff>28575</xdr:rowOff>
                  </from>
                  <to>
                    <xdr:col>20</xdr:col>
                    <xdr:colOff>304800</xdr:colOff>
                    <xdr:row>14</xdr:row>
                    <xdr:rowOff>381000</xdr:rowOff>
                  </to>
                </anchor>
              </controlPr>
            </control>
          </mc:Choice>
        </mc:AlternateContent>
        <mc:AlternateContent xmlns:mc="http://schemas.openxmlformats.org/markup-compatibility/2006">
          <mc:Choice Requires="x14">
            <control shapeId="1103" r:id="rId21" name="Option Button 79">
              <controlPr defaultSize="0" autoFill="0" autoLine="0" autoPict="0">
                <anchor moveWithCells="1">
                  <from>
                    <xdr:col>22</xdr:col>
                    <xdr:colOff>0</xdr:colOff>
                    <xdr:row>14</xdr:row>
                    <xdr:rowOff>28575</xdr:rowOff>
                  </from>
                  <to>
                    <xdr:col>22</xdr:col>
                    <xdr:colOff>304800</xdr:colOff>
                    <xdr:row>14</xdr:row>
                    <xdr:rowOff>381000</xdr:rowOff>
                  </to>
                </anchor>
              </controlPr>
            </control>
          </mc:Choice>
        </mc:AlternateContent>
        <mc:AlternateContent xmlns:mc="http://schemas.openxmlformats.org/markup-compatibility/2006">
          <mc:Choice Requires="x14">
            <control shapeId="1104" r:id="rId22" name="Option Button 80">
              <controlPr defaultSize="0" autoFill="0" autoLine="0" autoPict="0">
                <anchor moveWithCells="1">
                  <from>
                    <xdr:col>24</xdr:col>
                    <xdr:colOff>0</xdr:colOff>
                    <xdr:row>14</xdr:row>
                    <xdr:rowOff>28575</xdr:rowOff>
                  </from>
                  <to>
                    <xdr:col>24</xdr:col>
                    <xdr:colOff>304800</xdr:colOff>
                    <xdr:row>14</xdr:row>
                    <xdr:rowOff>381000</xdr:rowOff>
                  </to>
                </anchor>
              </controlPr>
            </control>
          </mc:Choice>
        </mc:AlternateContent>
        <mc:AlternateContent xmlns:mc="http://schemas.openxmlformats.org/markup-compatibility/2006">
          <mc:Choice Requires="x14">
            <control shapeId="1105" r:id="rId23" name="Option Button 81">
              <controlPr defaultSize="0" autoFill="0" autoLine="0" autoPict="0">
                <anchor moveWithCells="1">
                  <from>
                    <xdr:col>26</xdr:col>
                    <xdr:colOff>0</xdr:colOff>
                    <xdr:row>14</xdr:row>
                    <xdr:rowOff>28575</xdr:rowOff>
                  </from>
                  <to>
                    <xdr:col>27</xdr:col>
                    <xdr:colOff>19050</xdr:colOff>
                    <xdr:row>14</xdr:row>
                    <xdr:rowOff>381000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18</xdr:col>
                    <xdr:colOff>0</xdr:colOff>
                    <xdr:row>18</xdr:row>
                    <xdr:rowOff>9525</xdr:rowOff>
                  </from>
                  <to>
                    <xdr:col>18</xdr:col>
                    <xdr:colOff>304800</xdr:colOff>
                    <xdr:row>19</xdr:row>
                    <xdr:rowOff>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20</xdr:col>
                    <xdr:colOff>0</xdr:colOff>
                    <xdr:row>18</xdr:row>
                    <xdr:rowOff>9525</xdr:rowOff>
                  </from>
                  <to>
                    <xdr:col>20</xdr:col>
                    <xdr:colOff>304800</xdr:colOff>
                    <xdr:row>19</xdr:row>
                    <xdr:rowOff>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22</xdr:col>
                    <xdr:colOff>0</xdr:colOff>
                    <xdr:row>18</xdr:row>
                    <xdr:rowOff>9525</xdr:rowOff>
                  </from>
                  <to>
                    <xdr:col>22</xdr:col>
                    <xdr:colOff>304800</xdr:colOff>
                    <xdr:row>19</xdr:row>
                    <xdr:rowOff>0</xdr:rowOff>
                  </to>
                </anchor>
              </controlPr>
            </control>
          </mc:Choice>
        </mc:AlternateContent>
        <mc:AlternateContent xmlns:mc="http://schemas.openxmlformats.org/markup-compatibility/2006">
          <mc:Choice Requires="x14">
            <control shapeId="1112" r:id="rId27" name="Option Button 88">
              <controlPr defaultSize="0" autoFill="0" autoLine="0" autoPict="0">
                <anchor moveWithCells="1">
                  <from>
                    <xdr:col>24</xdr:col>
                    <xdr:colOff>0</xdr:colOff>
                    <xdr:row>18</xdr:row>
                    <xdr:rowOff>9525</xdr:rowOff>
                  </from>
                  <to>
                    <xdr:col>24</xdr:col>
                    <xdr:colOff>304800</xdr:colOff>
                    <xdr:row>19</xdr:row>
                    <xdr:rowOff>0</xdr:rowOff>
                  </to>
                </anchor>
              </controlPr>
            </control>
          </mc:Choice>
        </mc:AlternateContent>
        <mc:AlternateContent xmlns:mc="http://schemas.openxmlformats.org/markup-compatibility/2006">
          <mc:Choice Requires="x14">
            <control shapeId="1113" r:id="rId28" name="Option Button 89">
              <controlPr defaultSize="0" autoFill="0" autoLine="0" autoPict="0">
                <anchor moveWithCells="1">
                  <from>
                    <xdr:col>26</xdr:col>
                    <xdr:colOff>38100</xdr:colOff>
                    <xdr:row>18</xdr:row>
                    <xdr:rowOff>9525</xdr:rowOff>
                  </from>
                  <to>
                    <xdr:col>27</xdr:col>
                    <xdr:colOff>19050</xdr:colOff>
                    <xdr:row>19</xdr:row>
                    <xdr:rowOff>0</xdr:rowOff>
                  </to>
                </anchor>
              </controlPr>
            </control>
          </mc:Choice>
        </mc:AlternateContent>
        <mc:AlternateContent xmlns:mc="http://schemas.openxmlformats.org/markup-compatibility/2006">
          <mc:Choice Requires="x14">
            <control shapeId="1114" r:id="rId29" name="Group Box 90">
              <controlPr defaultSize="0" autoFill="0" autoPict="0">
                <anchor moveWithCells="1">
                  <from>
                    <xdr:col>17</xdr:col>
                    <xdr:colOff>133350</xdr:colOff>
                    <xdr:row>26</xdr:row>
                    <xdr:rowOff>0</xdr:rowOff>
                  </from>
                  <to>
                    <xdr:col>27</xdr:col>
                    <xdr:colOff>19050</xdr:colOff>
                    <xdr:row>27</xdr:row>
                    <xdr:rowOff>0</xdr:rowOff>
                  </to>
                </anchor>
              </controlPr>
            </control>
          </mc:Choice>
        </mc:AlternateContent>
        <mc:AlternateContent xmlns:mc="http://schemas.openxmlformats.org/markup-compatibility/2006">
          <mc:Choice Requires="x14">
            <control shapeId="1116" r:id="rId30" name="Option Button 92">
              <controlPr defaultSize="0" autoFill="0" autoLine="0" autoPict="0">
                <anchor moveWithCells="1">
                  <from>
                    <xdr:col>18</xdr:col>
                    <xdr:colOff>9525</xdr:colOff>
                    <xdr:row>26</xdr:row>
                    <xdr:rowOff>9525</xdr:rowOff>
                  </from>
                  <to>
                    <xdr:col>19</xdr:col>
                    <xdr:colOff>0</xdr:colOff>
                    <xdr:row>26</xdr:row>
                    <xdr:rowOff>381000</xdr:rowOff>
                  </to>
                </anchor>
              </controlPr>
            </control>
          </mc:Choice>
        </mc:AlternateContent>
        <mc:AlternateContent xmlns:mc="http://schemas.openxmlformats.org/markup-compatibility/2006">
          <mc:Choice Requires="x14">
            <control shapeId="1117" r:id="rId31" name="Option Button 93">
              <controlPr defaultSize="0" autoFill="0" autoLine="0" autoPict="0">
                <anchor moveWithCells="1">
                  <from>
                    <xdr:col>20</xdr:col>
                    <xdr:colOff>9525</xdr:colOff>
                    <xdr:row>26</xdr:row>
                    <xdr:rowOff>9525</xdr:rowOff>
                  </from>
                  <to>
                    <xdr:col>21</xdr:col>
                    <xdr:colOff>0</xdr:colOff>
                    <xdr:row>26</xdr:row>
                    <xdr:rowOff>381000</xdr:rowOff>
                  </to>
                </anchor>
              </controlPr>
            </control>
          </mc:Choice>
        </mc:AlternateContent>
        <mc:AlternateContent xmlns:mc="http://schemas.openxmlformats.org/markup-compatibility/2006">
          <mc:Choice Requires="x14">
            <control shapeId="1118" r:id="rId32" name="Option Button 94">
              <controlPr defaultSize="0" autoFill="0" autoLine="0" autoPict="0">
                <anchor moveWithCells="1">
                  <from>
                    <xdr:col>22</xdr:col>
                    <xdr:colOff>9525</xdr:colOff>
                    <xdr:row>26</xdr:row>
                    <xdr:rowOff>9525</xdr:rowOff>
                  </from>
                  <to>
                    <xdr:col>23</xdr:col>
                    <xdr:colOff>0</xdr:colOff>
                    <xdr:row>26</xdr:row>
                    <xdr:rowOff>381000</xdr:rowOff>
                  </to>
                </anchor>
              </controlPr>
            </control>
          </mc:Choice>
        </mc:AlternateContent>
        <mc:AlternateContent xmlns:mc="http://schemas.openxmlformats.org/markup-compatibility/2006">
          <mc:Choice Requires="x14">
            <control shapeId="1119" r:id="rId33" name="Option Button 95">
              <controlPr defaultSize="0" autoFill="0" autoLine="0" autoPict="0">
                <anchor moveWithCells="1">
                  <from>
                    <xdr:col>24</xdr:col>
                    <xdr:colOff>9525</xdr:colOff>
                    <xdr:row>26</xdr:row>
                    <xdr:rowOff>9525</xdr:rowOff>
                  </from>
                  <to>
                    <xdr:col>25</xdr:col>
                    <xdr:colOff>0</xdr:colOff>
                    <xdr:row>26</xdr:row>
                    <xdr:rowOff>381000</xdr:rowOff>
                  </to>
                </anchor>
              </controlPr>
            </control>
          </mc:Choice>
        </mc:AlternateContent>
        <mc:AlternateContent xmlns:mc="http://schemas.openxmlformats.org/markup-compatibility/2006">
          <mc:Choice Requires="x14">
            <control shapeId="1120" r:id="rId34" name="Option Button 96">
              <controlPr defaultSize="0" autoFill="0" autoLine="0" autoPict="0">
                <anchor moveWithCells="1">
                  <from>
                    <xdr:col>26</xdr:col>
                    <xdr:colOff>0</xdr:colOff>
                    <xdr:row>26</xdr:row>
                    <xdr:rowOff>9525</xdr:rowOff>
                  </from>
                  <to>
                    <xdr:col>27</xdr:col>
                    <xdr:colOff>19050</xdr:colOff>
                    <xdr:row>26</xdr:row>
                    <xdr:rowOff>381000</xdr:rowOff>
                  </to>
                </anchor>
              </controlPr>
            </control>
          </mc:Choice>
        </mc:AlternateContent>
        <mc:AlternateContent xmlns:mc="http://schemas.openxmlformats.org/markup-compatibility/2006">
          <mc:Choice Requires="x14">
            <control shapeId="1121" r:id="rId35" name="Group Box 97">
              <controlPr defaultSize="0" autoFill="0" autoPict="0">
                <anchor moveWithCells="1">
                  <from>
                    <xdr:col>17</xdr:col>
                    <xdr:colOff>133350</xdr:colOff>
                    <xdr:row>28</xdr:row>
                    <xdr:rowOff>0</xdr:rowOff>
                  </from>
                  <to>
                    <xdr:col>27</xdr:col>
                    <xdr:colOff>19050</xdr:colOff>
                    <xdr:row>29</xdr:row>
                    <xdr:rowOff>0</xdr:rowOff>
                  </to>
                </anchor>
              </controlPr>
            </control>
          </mc:Choice>
        </mc:AlternateContent>
        <mc:AlternateContent xmlns:mc="http://schemas.openxmlformats.org/markup-compatibility/2006">
          <mc:Choice Requires="x14">
            <control shapeId="1122" r:id="rId36" name="Option Button 98">
              <controlPr defaultSize="0" autoFill="0" autoLine="0" autoPict="0">
                <anchor moveWithCells="1">
                  <from>
                    <xdr:col>18</xdr:col>
                    <xdr:colOff>9525</xdr:colOff>
                    <xdr:row>28</xdr:row>
                    <xdr:rowOff>9525</xdr:rowOff>
                  </from>
                  <to>
                    <xdr:col>18</xdr:col>
                    <xdr:colOff>304800</xdr:colOff>
                    <xdr:row>29</xdr:row>
                    <xdr:rowOff>0</xdr:rowOff>
                  </to>
                </anchor>
              </controlPr>
            </control>
          </mc:Choice>
        </mc:AlternateContent>
        <mc:AlternateContent xmlns:mc="http://schemas.openxmlformats.org/markup-compatibility/2006">
          <mc:Choice Requires="x14">
            <control shapeId="1123" r:id="rId37" name="Option Button 99">
              <controlPr defaultSize="0" autoFill="0" autoLine="0" autoPict="0">
                <anchor moveWithCells="1">
                  <from>
                    <xdr:col>20</xdr:col>
                    <xdr:colOff>9525</xdr:colOff>
                    <xdr:row>28</xdr:row>
                    <xdr:rowOff>9525</xdr:rowOff>
                  </from>
                  <to>
                    <xdr:col>20</xdr:col>
                    <xdr:colOff>304800</xdr:colOff>
                    <xdr:row>29</xdr:row>
                    <xdr:rowOff>0</xdr:rowOff>
                  </to>
                </anchor>
              </controlPr>
            </control>
          </mc:Choice>
        </mc:AlternateContent>
        <mc:AlternateContent xmlns:mc="http://schemas.openxmlformats.org/markup-compatibility/2006">
          <mc:Choice Requires="x14">
            <control shapeId="1124" r:id="rId38" name="Option Button 100">
              <controlPr defaultSize="0" autoFill="0" autoLine="0" autoPict="0">
                <anchor moveWithCells="1">
                  <from>
                    <xdr:col>22</xdr:col>
                    <xdr:colOff>9525</xdr:colOff>
                    <xdr:row>28</xdr:row>
                    <xdr:rowOff>9525</xdr:rowOff>
                  </from>
                  <to>
                    <xdr:col>22</xdr:col>
                    <xdr:colOff>304800</xdr:colOff>
                    <xdr:row>29</xdr:row>
                    <xdr:rowOff>0</xdr:rowOff>
                  </to>
                </anchor>
              </controlPr>
            </control>
          </mc:Choice>
        </mc:AlternateContent>
        <mc:AlternateContent xmlns:mc="http://schemas.openxmlformats.org/markup-compatibility/2006">
          <mc:Choice Requires="x14">
            <control shapeId="1125" r:id="rId39" name="Option Button 101">
              <controlPr defaultSize="0" autoFill="0" autoLine="0" autoPict="0">
                <anchor moveWithCells="1">
                  <from>
                    <xdr:col>24</xdr:col>
                    <xdr:colOff>9525</xdr:colOff>
                    <xdr:row>28</xdr:row>
                    <xdr:rowOff>9525</xdr:rowOff>
                  </from>
                  <to>
                    <xdr:col>24</xdr:col>
                    <xdr:colOff>304800</xdr:colOff>
                    <xdr:row>29</xdr:row>
                    <xdr:rowOff>0</xdr:rowOff>
                  </to>
                </anchor>
              </controlPr>
            </control>
          </mc:Choice>
        </mc:AlternateContent>
        <mc:AlternateContent xmlns:mc="http://schemas.openxmlformats.org/markup-compatibility/2006">
          <mc:Choice Requires="x14">
            <control shapeId="1126" r:id="rId40" name="Option Button 102">
              <controlPr defaultSize="0" autoFill="0" autoLine="0" autoPict="0">
                <anchor moveWithCells="1">
                  <from>
                    <xdr:col>26</xdr:col>
                    <xdr:colOff>9525</xdr:colOff>
                    <xdr:row>28</xdr:row>
                    <xdr:rowOff>9525</xdr:rowOff>
                  </from>
                  <to>
                    <xdr:col>27</xdr:col>
                    <xdr:colOff>19050</xdr:colOff>
                    <xdr:row>29</xdr:row>
                    <xdr:rowOff>0</xdr:rowOff>
                  </to>
                </anchor>
              </controlPr>
            </control>
          </mc:Choice>
        </mc:AlternateContent>
        <mc:AlternateContent xmlns:mc="http://schemas.openxmlformats.org/markup-compatibility/2006">
          <mc:Choice Requires="x14">
            <control shapeId="1128" r:id="rId41" name="Group Box 104">
              <controlPr defaultSize="0" autoFill="0" autoPict="0">
                <anchor moveWithCells="1">
                  <from>
                    <xdr:col>17</xdr:col>
                    <xdr:colOff>133350</xdr:colOff>
                    <xdr:row>30</xdr:row>
                    <xdr:rowOff>0</xdr:rowOff>
                  </from>
                  <to>
                    <xdr:col>27</xdr:col>
                    <xdr:colOff>19050</xdr:colOff>
                    <xdr:row>32</xdr:row>
                    <xdr:rowOff>0</xdr:rowOff>
                  </to>
                </anchor>
              </controlPr>
            </control>
          </mc:Choice>
        </mc:AlternateContent>
        <mc:AlternateContent xmlns:mc="http://schemas.openxmlformats.org/markup-compatibility/2006">
          <mc:Choice Requires="x14">
            <control shapeId="1129" r:id="rId42" name="Option Button 105">
              <controlPr defaultSize="0" autoFill="0" autoLine="0" autoPict="0">
                <anchor moveWithCells="1">
                  <from>
                    <xdr:col>18</xdr:col>
                    <xdr:colOff>9525</xdr:colOff>
                    <xdr:row>30</xdr:row>
                    <xdr:rowOff>114300</xdr:rowOff>
                  </from>
                  <to>
                    <xdr:col>18</xdr:col>
                    <xdr:colOff>304800</xdr:colOff>
                    <xdr:row>31</xdr:row>
                    <xdr:rowOff>200025</xdr:rowOff>
                  </to>
                </anchor>
              </controlPr>
            </control>
          </mc:Choice>
        </mc:AlternateContent>
        <mc:AlternateContent xmlns:mc="http://schemas.openxmlformats.org/markup-compatibility/2006">
          <mc:Choice Requires="x14">
            <control shapeId="1130" r:id="rId43" name="Option Button 106">
              <controlPr defaultSize="0" autoFill="0" autoLine="0" autoPict="0">
                <anchor moveWithCells="1">
                  <from>
                    <xdr:col>20</xdr:col>
                    <xdr:colOff>9525</xdr:colOff>
                    <xdr:row>30</xdr:row>
                    <xdr:rowOff>114300</xdr:rowOff>
                  </from>
                  <to>
                    <xdr:col>20</xdr:col>
                    <xdr:colOff>304800</xdr:colOff>
                    <xdr:row>31</xdr:row>
                    <xdr:rowOff>200025</xdr:rowOff>
                  </to>
                </anchor>
              </controlPr>
            </control>
          </mc:Choice>
        </mc:AlternateContent>
        <mc:AlternateContent xmlns:mc="http://schemas.openxmlformats.org/markup-compatibility/2006">
          <mc:Choice Requires="x14">
            <control shapeId="1131" r:id="rId44" name="Option Button 107">
              <controlPr defaultSize="0" autoFill="0" autoLine="0" autoPict="0">
                <anchor moveWithCells="1">
                  <from>
                    <xdr:col>22</xdr:col>
                    <xdr:colOff>9525</xdr:colOff>
                    <xdr:row>30</xdr:row>
                    <xdr:rowOff>114300</xdr:rowOff>
                  </from>
                  <to>
                    <xdr:col>22</xdr:col>
                    <xdr:colOff>304800</xdr:colOff>
                    <xdr:row>31</xdr:row>
                    <xdr:rowOff>200025</xdr:rowOff>
                  </to>
                </anchor>
              </controlPr>
            </control>
          </mc:Choice>
        </mc:AlternateContent>
        <mc:AlternateContent xmlns:mc="http://schemas.openxmlformats.org/markup-compatibility/2006">
          <mc:Choice Requires="x14">
            <control shapeId="1132" r:id="rId45" name="Option Button 108">
              <controlPr defaultSize="0" autoFill="0" autoLine="0" autoPict="0">
                <anchor moveWithCells="1">
                  <from>
                    <xdr:col>24</xdr:col>
                    <xdr:colOff>9525</xdr:colOff>
                    <xdr:row>30</xdr:row>
                    <xdr:rowOff>114300</xdr:rowOff>
                  </from>
                  <to>
                    <xdr:col>24</xdr:col>
                    <xdr:colOff>304800</xdr:colOff>
                    <xdr:row>31</xdr:row>
                    <xdr:rowOff>200025</xdr:rowOff>
                  </to>
                </anchor>
              </controlPr>
            </control>
          </mc:Choice>
        </mc:AlternateContent>
        <mc:AlternateContent xmlns:mc="http://schemas.openxmlformats.org/markup-compatibility/2006">
          <mc:Choice Requires="x14">
            <control shapeId="1133" r:id="rId46" name="Option Button 109">
              <controlPr defaultSize="0" autoFill="0" autoLine="0" autoPict="0">
                <anchor moveWithCells="1">
                  <from>
                    <xdr:col>26</xdr:col>
                    <xdr:colOff>9525</xdr:colOff>
                    <xdr:row>30</xdr:row>
                    <xdr:rowOff>114300</xdr:rowOff>
                  </from>
                  <to>
                    <xdr:col>27</xdr:col>
                    <xdr:colOff>19050</xdr:colOff>
                    <xdr:row>31</xdr:row>
                    <xdr:rowOff>200025</xdr:rowOff>
                  </to>
                </anchor>
              </controlPr>
            </control>
          </mc:Choice>
        </mc:AlternateContent>
        <mc:AlternateContent xmlns:mc="http://schemas.openxmlformats.org/markup-compatibility/2006">
          <mc:Choice Requires="x14">
            <control shapeId="1134" r:id="rId47" name="Group Box 110">
              <controlPr defaultSize="0" autoFill="0" autoPict="0">
                <anchor moveWithCells="1">
                  <from>
                    <xdr:col>17</xdr:col>
                    <xdr:colOff>133350</xdr:colOff>
                    <xdr:row>33</xdr:row>
                    <xdr:rowOff>0</xdr:rowOff>
                  </from>
                  <to>
                    <xdr:col>27</xdr:col>
                    <xdr:colOff>19050</xdr:colOff>
                    <xdr:row>35</xdr:row>
                    <xdr:rowOff>0</xdr:rowOff>
                  </to>
                </anchor>
              </controlPr>
            </control>
          </mc:Choice>
        </mc:AlternateContent>
        <mc:AlternateContent xmlns:mc="http://schemas.openxmlformats.org/markup-compatibility/2006">
          <mc:Choice Requires="x14">
            <control shapeId="1135" r:id="rId48" name="Option Button 111">
              <controlPr defaultSize="0" autoFill="0" autoLine="0" autoPict="0">
                <anchor moveWithCells="1">
                  <from>
                    <xdr:col>18</xdr:col>
                    <xdr:colOff>9525</xdr:colOff>
                    <xdr:row>33</xdr:row>
                    <xdr:rowOff>114300</xdr:rowOff>
                  </from>
                  <to>
                    <xdr:col>18</xdr:col>
                    <xdr:colOff>304800</xdr:colOff>
                    <xdr:row>34</xdr:row>
                    <xdr:rowOff>200025</xdr:rowOff>
                  </to>
                </anchor>
              </controlPr>
            </control>
          </mc:Choice>
        </mc:AlternateContent>
        <mc:AlternateContent xmlns:mc="http://schemas.openxmlformats.org/markup-compatibility/2006">
          <mc:Choice Requires="x14">
            <control shapeId="1136" r:id="rId49" name="Option Button 112">
              <controlPr defaultSize="0" autoFill="0" autoLine="0" autoPict="0">
                <anchor moveWithCells="1">
                  <from>
                    <xdr:col>20</xdr:col>
                    <xdr:colOff>9525</xdr:colOff>
                    <xdr:row>33</xdr:row>
                    <xdr:rowOff>114300</xdr:rowOff>
                  </from>
                  <to>
                    <xdr:col>20</xdr:col>
                    <xdr:colOff>304800</xdr:colOff>
                    <xdr:row>34</xdr:row>
                    <xdr:rowOff>200025</xdr:rowOff>
                  </to>
                </anchor>
              </controlPr>
            </control>
          </mc:Choice>
        </mc:AlternateContent>
        <mc:AlternateContent xmlns:mc="http://schemas.openxmlformats.org/markup-compatibility/2006">
          <mc:Choice Requires="x14">
            <control shapeId="1137" r:id="rId50" name="Option Button 113">
              <controlPr defaultSize="0" autoFill="0" autoLine="0" autoPict="0">
                <anchor moveWithCells="1">
                  <from>
                    <xdr:col>22</xdr:col>
                    <xdr:colOff>9525</xdr:colOff>
                    <xdr:row>33</xdr:row>
                    <xdr:rowOff>114300</xdr:rowOff>
                  </from>
                  <to>
                    <xdr:col>22</xdr:col>
                    <xdr:colOff>304800</xdr:colOff>
                    <xdr:row>34</xdr:row>
                    <xdr:rowOff>200025</xdr:rowOff>
                  </to>
                </anchor>
              </controlPr>
            </control>
          </mc:Choice>
        </mc:AlternateContent>
        <mc:AlternateContent xmlns:mc="http://schemas.openxmlformats.org/markup-compatibility/2006">
          <mc:Choice Requires="x14">
            <control shapeId="1138" r:id="rId51" name="Option Button 114">
              <controlPr defaultSize="0" autoFill="0" autoLine="0" autoPict="0">
                <anchor moveWithCells="1">
                  <from>
                    <xdr:col>24</xdr:col>
                    <xdr:colOff>9525</xdr:colOff>
                    <xdr:row>33</xdr:row>
                    <xdr:rowOff>114300</xdr:rowOff>
                  </from>
                  <to>
                    <xdr:col>24</xdr:col>
                    <xdr:colOff>304800</xdr:colOff>
                    <xdr:row>34</xdr:row>
                    <xdr:rowOff>200025</xdr:rowOff>
                  </to>
                </anchor>
              </controlPr>
            </control>
          </mc:Choice>
        </mc:AlternateContent>
        <mc:AlternateContent xmlns:mc="http://schemas.openxmlformats.org/markup-compatibility/2006">
          <mc:Choice Requires="x14">
            <control shapeId="1139" r:id="rId52" name="Option Button 115">
              <controlPr defaultSize="0" autoFill="0" autoLine="0" autoPict="0">
                <anchor moveWithCells="1">
                  <from>
                    <xdr:col>26</xdr:col>
                    <xdr:colOff>9525</xdr:colOff>
                    <xdr:row>33</xdr:row>
                    <xdr:rowOff>114300</xdr:rowOff>
                  </from>
                  <to>
                    <xdr:col>27</xdr:col>
                    <xdr:colOff>19050</xdr:colOff>
                    <xdr:row>34</xdr:row>
                    <xdr:rowOff>200025</xdr:rowOff>
                  </to>
                </anchor>
              </controlPr>
            </control>
          </mc:Choice>
        </mc:AlternateContent>
        <mc:AlternateContent xmlns:mc="http://schemas.openxmlformats.org/markup-compatibility/2006">
          <mc:Choice Requires="x14">
            <control shapeId="1140" r:id="rId53" name="Group Box 116">
              <controlPr defaultSize="0" autoFill="0" autoPict="0">
                <anchor moveWithCells="1">
                  <from>
                    <xdr:col>17</xdr:col>
                    <xdr:colOff>133350</xdr:colOff>
                    <xdr:row>38</xdr:row>
                    <xdr:rowOff>0</xdr:rowOff>
                  </from>
                  <to>
                    <xdr:col>27</xdr:col>
                    <xdr:colOff>19050</xdr:colOff>
                    <xdr:row>39</xdr:row>
                    <xdr:rowOff>0</xdr:rowOff>
                  </to>
                </anchor>
              </controlPr>
            </control>
          </mc:Choice>
        </mc:AlternateContent>
        <mc:AlternateContent xmlns:mc="http://schemas.openxmlformats.org/markup-compatibility/2006">
          <mc:Choice Requires="x14">
            <control shapeId="1141" r:id="rId54" name="Option Button 117">
              <controlPr defaultSize="0" autoFill="0" autoLine="0" autoPict="0">
                <anchor moveWithCells="1">
                  <from>
                    <xdr:col>18</xdr:col>
                    <xdr:colOff>9525</xdr:colOff>
                    <xdr:row>38</xdr:row>
                    <xdr:rowOff>9525</xdr:rowOff>
                  </from>
                  <to>
                    <xdr:col>18</xdr:col>
                    <xdr:colOff>304800</xdr:colOff>
                    <xdr:row>39</xdr:row>
                    <xdr:rowOff>0</xdr:rowOff>
                  </to>
                </anchor>
              </controlPr>
            </control>
          </mc:Choice>
        </mc:AlternateContent>
        <mc:AlternateContent xmlns:mc="http://schemas.openxmlformats.org/markup-compatibility/2006">
          <mc:Choice Requires="x14">
            <control shapeId="1142" r:id="rId55" name="Option Button 118">
              <controlPr defaultSize="0" autoFill="0" autoLine="0" autoPict="0">
                <anchor moveWithCells="1">
                  <from>
                    <xdr:col>20</xdr:col>
                    <xdr:colOff>9525</xdr:colOff>
                    <xdr:row>38</xdr:row>
                    <xdr:rowOff>9525</xdr:rowOff>
                  </from>
                  <to>
                    <xdr:col>20</xdr:col>
                    <xdr:colOff>304800</xdr:colOff>
                    <xdr:row>39</xdr:row>
                    <xdr:rowOff>0</xdr:rowOff>
                  </to>
                </anchor>
              </controlPr>
            </control>
          </mc:Choice>
        </mc:AlternateContent>
        <mc:AlternateContent xmlns:mc="http://schemas.openxmlformats.org/markup-compatibility/2006">
          <mc:Choice Requires="x14">
            <control shapeId="1143" r:id="rId56" name="Option Button 119">
              <controlPr defaultSize="0" autoFill="0" autoLine="0" autoPict="0">
                <anchor moveWithCells="1">
                  <from>
                    <xdr:col>22</xdr:col>
                    <xdr:colOff>9525</xdr:colOff>
                    <xdr:row>38</xdr:row>
                    <xdr:rowOff>9525</xdr:rowOff>
                  </from>
                  <to>
                    <xdr:col>22</xdr:col>
                    <xdr:colOff>304800</xdr:colOff>
                    <xdr:row>39</xdr:row>
                    <xdr:rowOff>0</xdr:rowOff>
                  </to>
                </anchor>
              </controlPr>
            </control>
          </mc:Choice>
        </mc:AlternateContent>
        <mc:AlternateContent xmlns:mc="http://schemas.openxmlformats.org/markup-compatibility/2006">
          <mc:Choice Requires="x14">
            <control shapeId="1144" r:id="rId57" name="Option Button 120">
              <controlPr defaultSize="0" autoFill="0" autoLine="0" autoPict="0">
                <anchor moveWithCells="1">
                  <from>
                    <xdr:col>24</xdr:col>
                    <xdr:colOff>9525</xdr:colOff>
                    <xdr:row>38</xdr:row>
                    <xdr:rowOff>9525</xdr:rowOff>
                  </from>
                  <to>
                    <xdr:col>24</xdr:col>
                    <xdr:colOff>304800</xdr:colOff>
                    <xdr:row>39</xdr:row>
                    <xdr:rowOff>0</xdr:rowOff>
                  </to>
                </anchor>
              </controlPr>
            </control>
          </mc:Choice>
        </mc:AlternateContent>
        <mc:AlternateContent xmlns:mc="http://schemas.openxmlformats.org/markup-compatibility/2006">
          <mc:Choice Requires="x14">
            <control shapeId="1145" r:id="rId58" name="Option Button 121">
              <controlPr defaultSize="0" autoFill="0" autoLine="0" autoPict="0">
                <anchor moveWithCells="1">
                  <from>
                    <xdr:col>26</xdr:col>
                    <xdr:colOff>9525</xdr:colOff>
                    <xdr:row>38</xdr:row>
                    <xdr:rowOff>9525</xdr:rowOff>
                  </from>
                  <to>
                    <xdr:col>27</xdr:col>
                    <xdr:colOff>19050</xdr:colOff>
                    <xdr:row>39</xdr:row>
                    <xdr:rowOff>0</xdr:rowOff>
                  </to>
                </anchor>
              </controlPr>
            </control>
          </mc:Choice>
        </mc:AlternateContent>
        <mc:AlternateContent xmlns:mc="http://schemas.openxmlformats.org/markup-compatibility/2006">
          <mc:Choice Requires="x14">
            <control shapeId="1146" r:id="rId59" name="Group Box 122">
              <controlPr defaultSize="0" autoFill="0" autoPict="0">
                <anchor moveWithCells="1">
                  <from>
                    <xdr:col>17</xdr:col>
                    <xdr:colOff>123825</xdr:colOff>
                    <xdr:row>40</xdr:row>
                    <xdr:rowOff>0</xdr:rowOff>
                  </from>
                  <to>
                    <xdr:col>27</xdr:col>
                    <xdr:colOff>0</xdr:colOff>
                    <xdr:row>41</xdr:row>
                    <xdr:rowOff>9525</xdr:rowOff>
                  </to>
                </anchor>
              </controlPr>
            </control>
          </mc:Choice>
        </mc:AlternateContent>
        <mc:AlternateContent xmlns:mc="http://schemas.openxmlformats.org/markup-compatibility/2006">
          <mc:Choice Requires="x14">
            <control shapeId="1147" r:id="rId60" name="Option Button 123">
              <controlPr defaultSize="0" autoFill="0" autoLine="0" autoPict="0">
                <anchor moveWithCells="1">
                  <from>
                    <xdr:col>18</xdr:col>
                    <xdr:colOff>9525</xdr:colOff>
                    <xdr:row>40</xdr:row>
                    <xdr:rowOff>66675</xdr:rowOff>
                  </from>
                  <to>
                    <xdr:col>18</xdr:col>
                    <xdr:colOff>304800</xdr:colOff>
                    <xdr:row>40</xdr:row>
                    <xdr:rowOff>828675</xdr:rowOff>
                  </to>
                </anchor>
              </controlPr>
            </control>
          </mc:Choice>
        </mc:AlternateContent>
        <mc:AlternateContent xmlns:mc="http://schemas.openxmlformats.org/markup-compatibility/2006">
          <mc:Choice Requires="x14">
            <control shapeId="1148" r:id="rId61" name="Option Button 124">
              <controlPr defaultSize="0" autoFill="0" autoLine="0" autoPict="0">
                <anchor moveWithCells="1">
                  <from>
                    <xdr:col>20</xdr:col>
                    <xdr:colOff>9525</xdr:colOff>
                    <xdr:row>40</xdr:row>
                    <xdr:rowOff>66675</xdr:rowOff>
                  </from>
                  <to>
                    <xdr:col>20</xdr:col>
                    <xdr:colOff>304800</xdr:colOff>
                    <xdr:row>40</xdr:row>
                    <xdr:rowOff>828675</xdr:rowOff>
                  </to>
                </anchor>
              </controlPr>
            </control>
          </mc:Choice>
        </mc:AlternateContent>
        <mc:AlternateContent xmlns:mc="http://schemas.openxmlformats.org/markup-compatibility/2006">
          <mc:Choice Requires="x14">
            <control shapeId="1149" r:id="rId62" name="Option Button 125">
              <controlPr defaultSize="0" autoFill="0" autoLine="0" autoPict="0">
                <anchor moveWithCells="1">
                  <from>
                    <xdr:col>22</xdr:col>
                    <xdr:colOff>9525</xdr:colOff>
                    <xdr:row>40</xdr:row>
                    <xdr:rowOff>66675</xdr:rowOff>
                  </from>
                  <to>
                    <xdr:col>22</xdr:col>
                    <xdr:colOff>304800</xdr:colOff>
                    <xdr:row>40</xdr:row>
                    <xdr:rowOff>828675</xdr:rowOff>
                  </to>
                </anchor>
              </controlPr>
            </control>
          </mc:Choice>
        </mc:AlternateContent>
        <mc:AlternateContent xmlns:mc="http://schemas.openxmlformats.org/markup-compatibility/2006">
          <mc:Choice Requires="x14">
            <control shapeId="1150" r:id="rId63" name="Option Button 126">
              <controlPr defaultSize="0" autoFill="0" autoLine="0" autoPict="0">
                <anchor moveWithCells="1">
                  <from>
                    <xdr:col>24</xdr:col>
                    <xdr:colOff>9525</xdr:colOff>
                    <xdr:row>40</xdr:row>
                    <xdr:rowOff>66675</xdr:rowOff>
                  </from>
                  <to>
                    <xdr:col>24</xdr:col>
                    <xdr:colOff>304800</xdr:colOff>
                    <xdr:row>40</xdr:row>
                    <xdr:rowOff>828675</xdr:rowOff>
                  </to>
                </anchor>
              </controlPr>
            </control>
          </mc:Choice>
        </mc:AlternateContent>
        <mc:AlternateContent xmlns:mc="http://schemas.openxmlformats.org/markup-compatibility/2006">
          <mc:Choice Requires="x14">
            <control shapeId="1151" r:id="rId64" name="Option Button 127">
              <controlPr defaultSize="0" autoFill="0" autoLine="0" autoPict="0">
                <anchor moveWithCells="1">
                  <from>
                    <xdr:col>26</xdr:col>
                    <xdr:colOff>9525</xdr:colOff>
                    <xdr:row>40</xdr:row>
                    <xdr:rowOff>66675</xdr:rowOff>
                  </from>
                  <to>
                    <xdr:col>27</xdr:col>
                    <xdr:colOff>19050</xdr:colOff>
                    <xdr:row>40</xdr:row>
                    <xdr:rowOff>828675</xdr:rowOff>
                  </to>
                </anchor>
              </controlPr>
            </control>
          </mc:Choice>
        </mc:AlternateContent>
        <mc:AlternateContent xmlns:mc="http://schemas.openxmlformats.org/markup-compatibility/2006">
          <mc:Choice Requires="x14">
            <control shapeId="1152" r:id="rId65" name="Group Box 128">
              <controlPr defaultSize="0" autoFill="0" autoPict="0">
                <anchor moveWithCells="1">
                  <from>
                    <xdr:col>17</xdr:col>
                    <xdr:colOff>133350</xdr:colOff>
                    <xdr:row>44</xdr:row>
                    <xdr:rowOff>0</xdr:rowOff>
                  </from>
                  <to>
                    <xdr:col>27</xdr:col>
                    <xdr:colOff>19050</xdr:colOff>
                    <xdr:row>45</xdr:row>
                    <xdr:rowOff>0</xdr:rowOff>
                  </to>
                </anchor>
              </controlPr>
            </control>
          </mc:Choice>
        </mc:AlternateContent>
        <mc:AlternateContent xmlns:mc="http://schemas.openxmlformats.org/markup-compatibility/2006">
          <mc:Choice Requires="x14">
            <control shapeId="1153" r:id="rId66" name="Option Button 129">
              <controlPr defaultSize="0" autoFill="0" autoLine="0" autoPict="0">
                <anchor moveWithCells="1">
                  <from>
                    <xdr:col>18</xdr:col>
                    <xdr:colOff>9525</xdr:colOff>
                    <xdr:row>44</xdr:row>
                    <xdr:rowOff>123825</xdr:rowOff>
                  </from>
                  <to>
                    <xdr:col>18</xdr:col>
                    <xdr:colOff>304800</xdr:colOff>
                    <xdr:row>44</xdr:row>
                    <xdr:rowOff>457200</xdr:rowOff>
                  </to>
                </anchor>
              </controlPr>
            </control>
          </mc:Choice>
        </mc:AlternateContent>
        <mc:AlternateContent xmlns:mc="http://schemas.openxmlformats.org/markup-compatibility/2006">
          <mc:Choice Requires="x14">
            <control shapeId="1154" r:id="rId67" name="Option Button 130">
              <controlPr defaultSize="0" autoFill="0" autoLine="0" autoPict="0">
                <anchor moveWithCells="1">
                  <from>
                    <xdr:col>20</xdr:col>
                    <xdr:colOff>9525</xdr:colOff>
                    <xdr:row>44</xdr:row>
                    <xdr:rowOff>114300</xdr:rowOff>
                  </from>
                  <to>
                    <xdr:col>20</xdr:col>
                    <xdr:colOff>304800</xdr:colOff>
                    <xdr:row>44</xdr:row>
                    <xdr:rowOff>457200</xdr:rowOff>
                  </to>
                </anchor>
              </controlPr>
            </control>
          </mc:Choice>
        </mc:AlternateContent>
        <mc:AlternateContent xmlns:mc="http://schemas.openxmlformats.org/markup-compatibility/2006">
          <mc:Choice Requires="x14">
            <control shapeId="1155" r:id="rId68" name="Option Button 131">
              <controlPr defaultSize="0" autoFill="0" autoLine="0" autoPict="0">
                <anchor moveWithCells="1">
                  <from>
                    <xdr:col>22</xdr:col>
                    <xdr:colOff>9525</xdr:colOff>
                    <xdr:row>44</xdr:row>
                    <xdr:rowOff>114300</xdr:rowOff>
                  </from>
                  <to>
                    <xdr:col>22</xdr:col>
                    <xdr:colOff>304800</xdr:colOff>
                    <xdr:row>44</xdr:row>
                    <xdr:rowOff>457200</xdr:rowOff>
                  </to>
                </anchor>
              </controlPr>
            </control>
          </mc:Choice>
        </mc:AlternateContent>
        <mc:AlternateContent xmlns:mc="http://schemas.openxmlformats.org/markup-compatibility/2006">
          <mc:Choice Requires="x14">
            <control shapeId="1156" r:id="rId69" name="Option Button 132">
              <controlPr defaultSize="0" autoFill="0" autoLine="0" autoPict="0">
                <anchor moveWithCells="1">
                  <from>
                    <xdr:col>24</xdr:col>
                    <xdr:colOff>9525</xdr:colOff>
                    <xdr:row>44</xdr:row>
                    <xdr:rowOff>123825</xdr:rowOff>
                  </from>
                  <to>
                    <xdr:col>24</xdr:col>
                    <xdr:colOff>304800</xdr:colOff>
                    <xdr:row>44</xdr:row>
                    <xdr:rowOff>457200</xdr:rowOff>
                  </to>
                </anchor>
              </controlPr>
            </control>
          </mc:Choice>
        </mc:AlternateContent>
        <mc:AlternateContent xmlns:mc="http://schemas.openxmlformats.org/markup-compatibility/2006">
          <mc:Choice Requires="x14">
            <control shapeId="1157" r:id="rId70" name="Option Button 133">
              <controlPr defaultSize="0" autoFill="0" autoLine="0" autoPict="0">
                <anchor moveWithCells="1">
                  <from>
                    <xdr:col>26</xdr:col>
                    <xdr:colOff>9525</xdr:colOff>
                    <xdr:row>44</xdr:row>
                    <xdr:rowOff>123825</xdr:rowOff>
                  </from>
                  <to>
                    <xdr:col>27</xdr:col>
                    <xdr:colOff>19050</xdr:colOff>
                    <xdr:row>44</xdr:row>
                    <xdr:rowOff>447675</xdr:rowOff>
                  </to>
                </anchor>
              </controlPr>
            </control>
          </mc:Choice>
        </mc:AlternateContent>
        <mc:AlternateContent xmlns:mc="http://schemas.openxmlformats.org/markup-compatibility/2006">
          <mc:Choice Requires="x14">
            <control shapeId="1158" r:id="rId71" name="Group Box 134">
              <controlPr defaultSize="0" autoFill="0" autoPict="0">
                <anchor moveWithCells="1">
                  <from>
                    <xdr:col>17</xdr:col>
                    <xdr:colOff>133350</xdr:colOff>
                    <xdr:row>46</xdr:row>
                    <xdr:rowOff>0</xdr:rowOff>
                  </from>
                  <to>
                    <xdr:col>27</xdr:col>
                    <xdr:colOff>19050</xdr:colOff>
                    <xdr:row>47</xdr:row>
                    <xdr:rowOff>0</xdr:rowOff>
                  </to>
                </anchor>
              </controlPr>
            </control>
          </mc:Choice>
        </mc:AlternateContent>
        <mc:AlternateContent xmlns:mc="http://schemas.openxmlformats.org/markup-compatibility/2006">
          <mc:Choice Requires="x14">
            <control shapeId="1159" r:id="rId72" name="Option Button 135">
              <controlPr defaultSize="0" autoFill="0" autoLine="0" autoPict="0">
                <anchor moveWithCells="1">
                  <from>
                    <xdr:col>18</xdr:col>
                    <xdr:colOff>9525</xdr:colOff>
                    <xdr:row>46</xdr:row>
                    <xdr:rowOff>9525</xdr:rowOff>
                  </from>
                  <to>
                    <xdr:col>18</xdr:col>
                    <xdr:colOff>304800</xdr:colOff>
                    <xdr:row>46</xdr:row>
                    <xdr:rowOff>381000</xdr:rowOff>
                  </to>
                </anchor>
              </controlPr>
            </control>
          </mc:Choice>
        </mc:AlternateContent>
        <mc:AlternateContent xmlns:mc="http://schemas.openxmlformats.org/markup-compatibility/2006">
          <mc:Choice Requires="x14">
            <control shapeId="1160" r:id="rId73" name="Option Button 136">
              <controlPr defaultSize="0" autoFill="0" autoLine="0" autoPict="0">
                <anchor moveWithCells="1">
                  <from>
                    <xdr:col>20</xdr:col>
                    <xdr:colOff>9525</xdr:colOff>
                    <xdr:row>46</xdr:row>
                    <xdr:rowOff>9525</xdr:rowOff>
                  </from>
                  <to>
                    <xdr:col>20</xdr:col>
                    <xdr:colOff>304800</xdr:colOff>
                    <xdr:row>46</xdr:row>
                    <xdr:rowOff>381000</xdr:rowOff>
                  </to>
                </anchor>
              </controlPr>
            </control>
          </mc:Choice>
        </mc:AlternateContent>
        <mc:AlternateContent xmlns:mc="http://schemas.openxmlformats.org/markup-compatibility/2006">
          <mc:Choice Requires="x14">
            <control shapeId="1161" r:id="rId74" name="Option Button 137">
              <controlPr defaultSize="0" autoFill="0" autoLine="0" autoPict="0">
                <anchor moveWithCells="1">
                  <from>
                    <xdr:col>22</xdr:col>
                    <xdr:colOff>9525</xdr:colOff>
                    <xdr:row>46</xdr:row>
                    <xdr:rowOff>9525</xdr:rowOff>
                  </from>
                  <to>
                    <xdr:col>22</xdr:col>
                    <xdr:colOff>304800</xdr:colOff>
                    <xdr:row>46</xdr:row>
                    <xdr:rowOff>381000</xdr:rowOff>
                  </to>
                </anchor>
              </controlPr>
            </control>
          </mc:Choice>
        </mc:AlternateContent>
        <mc:AlternateContent xmlns:mc="http://schemas.openxmlformats.org/markup-compatibility/2006">
          <mc:Choice Requires="x14">
            <control shapeId="1162" r:id="rId75" name="Option Button 138">
              <controlPr defaultSize="0" autoFill="0" autoLine="0" autoPict="0">
                <anchor moveWithCells="1">
                  <from>
                    <xdr:col>24</xdr:col>
                    <xdr:colOff>9525</xdr:colOff>
                    <xdr:row>46</xdr:row>
                    <xdr:rowOff>9525</xdr:rowOff>
                  </from>
                  <to>
                    <xdr:col>24</xdr:col>
                    <xdr:colOff>304800</xdr:colOff>
                    <xdr:row>46</xdr:row>
                    <xdr:rowOff>381000</xdr:rowOff>
                  </to>
                </anchor>
              </controlPr>
            </control>
          </mc:Choice>
        </mc:AlternateContent>
        <mc:AlternateContent xmlns:mc="http://schemas.openxmlformats.org/markup-compatibility/2006">
          <mc:Choice Requires="x14">
            <control shapeId="1163" r:id="rId76" name="Option Button 139">
              <controlPr defaultSize="0" autoFill="0" autoLine="0" autoPict="0">
                <anchor moveWithCells="1">
                  <from>
                    <xdr:col>26</xdr:col>
                    <xdr:colOff>9525</xdr:colOff>
                    <xdr:row>46</xdr:row>
                    <xdr:rowOff>9525</xdr:rowOff>
                  </from>
                  <to>
                    <xdr:col>27</xdr:col>
                    <xdr:colOff>19050</xdr:colOff>
                    <xdr:row>46</xdr:row>
                    <xdr:rowOff>381000</xdr:rowOff>
                  </to>
                </anchor>
              </controlPr>
            </control>
          </mc:Choice>
        </mc:AlternateContent>
        <mc:AlternateContent xmlns:mc="http://schemas.openxmlformats.org/markup-compatibility/2006">
          <mc:Choice Requires="x14">
            <control shapeId="1164" r:id="rId77" name="Group Box 140">
              <controlPr defaultSize="0" autoFill="0" autoPict="0">
                <anchor moveWithCells="1">
                  <from>
                    <xdr:col>17</xdr:col>
                    <xdr:colOff>133350</xdr:colOff>
                    <xdr:row>48</xdr:row>
                    <xdr:rowOff>0</xdr:rowOff>
                  </from>
                  <to>
                    <xdr:col>27</xdr:col>
                    <xdr:colOff>19050</xdr:colOff>
                    <xdr:row>49</xdr:row>
                    <xdr:rowOff>0</xdr:rowOff>
                  </to>
                </anchor>
              </controlPr>
            </control>
          </mc:Choice>
        </mc:AlternateContent>
        <mc:AlternateContent xmlns:mc="http://schemas.openxmlformats.org/markup-compatibility/2006">
          <mc:Choice Requires="x14">
            <control shapeId="1165" r:id="rId78" name="Option Button 141">
              <controlPr defaultSize="0" autoFill="0" autoLine="0" autoPict="0">
                <anchor moveWithCells="1">
                  <from>
                    <xdr:col>18</xdr:col>
                    <xdr:colOff>9525</xdr:colOff>
                    <xdr:row>48</xdr:row>
                    <xdr:rowOff>9525</xdr:rowOff>
                  </from>
                  <to>
                    <xdr:col>18</xdr:col>
                    <xdr:colOff>304800</xdr:colOff>
                    <xdr:row>48</xdr:row>
                    <xdr:rowOff>381000</xdr:rowOff>
                  </to>
                </anchor>
              </controlPr>
            </control>
          </mc:Choice>
        </mc:AlternateContent>
        <mc:AlternateContent xmlns:mc="http://schemas.openxmlformats.org/markup-compatibility/2006">
          <mc:Choice Requires="x14">
            <control shapeId="1166" r:id="rId79" name="Option Button 142">
              <controlPr defaultSize="0" autoFill="0" autoLine="0" autoPict="0">
                <anchor moveWithCells="1">
                  <from>
                    <xdr:col>20</xdr:col>
                    <xdr:colOff>9525</xdr:colOff>
                    <xdr:row>48</xdr:row>
                    <xdr:rowOff>9525</xdr:rowOff>
                  </from>
                  <to>
                    <xdr:col>20</xdr:col>
                    <xdr:colOff>304800</xdr:colOff>
                    <xdr:row>48</xdr:row>
                    <xdr:rowOff>381000</xdr:rowOff>
                  </to>
                </anchor>
              </controlPr>
            </control>
          </mc:Choice>
        </mc:AlternateContent>
        <mc:AlternateContent xmlns:mc="http://schemas.openxmlformats.org/markup-compatibility/2006">
          <mc:Choice Requires="x14">
            <control shapeId="1167" r:id="rId80" name="Option Button 143">
              <controlPr defaultSize="0" autoFill="0" autoLine="0" autoPict="0">
                <anchor moveWithCells="1">
                  <from>
                    <xdr:col>22</xdr:col>
                    <xdr:colOff>9525</xdr:colOff>
                    <xdr:row>48</xdr:row>
                    <xdr:rowOff>9525</xdr:rowOff>
                  </from>
                  <to>
                    <xdr:col>22</xdr:col>
                    <xdr:colOff>304800</xdr:colOff>
                    <xdr:row>48</xdr:row>
                    <xdr:rowOff>381000</xdr:rowOff>
                  </to>
                </anchor>
              </controlPr>
            </control>
          </mc:Choice>
        </mc:AlternateContent>
        <mc:AlternateContent xmlns:mc="http://schemas.openxmlformats.org/markup-compatibility/2006">
          <mc:Choice Requires="x14">
            <control shapeId="1168" r:id="rId81" name="Option Button 144">
              <controlPr defaultSize="0" autoFill="0" autoLine="0" autoPict="0">
                <anchor moveWithCells="1">
                  <from>
                    <xdr:col>24</xdr:col>
                    <xdr:colOff>9525</xdr:colOff>
                    <xdr:row>48</xdr:row>
                    <xdr:rowOff>9525</xdr:rowOff>
                  </from>
                  <to>
                    <xdr:col>24</xdr:col>
                    <xdr:colOff>304800</xdr:colOff>
                    <xdr:row>48</xdr:row>
                    <xdr:rowOff>381000</xdr:rowOff>
                  </to>
                </anchor>
              </controlPr>
            </control>
          </mc:Choice>
        </mc:AlternateContent>
        <mc:AlternateContent xmlns:mc="http://schemas.openxmlformats.org/markup-compatibility/2006">
          <mc:Choice Requires="x14">
            <control shapeId="1169" r:id="rId82" name="Option Button 145">
              <controlPr defaultSize="0" autoFill="0" autoLine="0" autoPict="0">
                <anchor moveWithCells="1">
                  <from>
                    <xdr:col>26</xdr:col>
                    <xdr:colOff>9525</xdr:colOff>
                    <xdr:row>48</xdr:row>
                    <xdr:rowOff>9525</xdr:rowOff>
                  </from>
                  <to>
                    <xdr:col>27</xdr:col>
                    <xdr:colOff>19050</xdr:colOff>
                    <xdr:row>48</xdr:row>
                    <xdr:rowOff>381000</xdr:rowOff>
                  </to>
                </anchor>
              </controlPr>
            </control>
          </mc:Choice>
        </mc:AlternateContent>
        <mc:AlternateContent xmlns:mc="http://schemas.openxmlformats.org/markup-compatibility/2006">
          <mc:Choice Requires="x14">
            <control shapeId="1170" r:id="rId83" name="Group Box 146">
              <controlPr defaultSize="0" autoFill="0" autoPict="0">
                <anchor moveWithCells="1">
                  <from>
                    <xdr:col>17</xdr:col>
                    <xdr:colOff>133350</xdr:colOff>
                    <xdr:row>53</xdr:row>
                    <xdr:rowOff>161925</xdr:rowOff>
                  </from>
                  <to>
                    <xdr:col>27</xdr:col>
                    <xdr:colOff>19050</xdr:colOff>
                    <xdr:row>55</xdr:row>
                    <xdr:rowOff>0</xdr:rowOff>
                  </to>
                </anchor>
              </controlPr>
            </control>
          </mc:Choice>
        </mc:AlternateContent>
        <mc:AlternateContent xmlns:mc="http://schemas.openxmlformats.org/markup-compatibility/2006">
          <mc:Choice Requires="x14">
            <control shapeId="1171" r:id="rId84" name="Option Button 147">
              <controlPr defaultSize="0" autoFill="0" autoLine="0" autoPict="0">
                <anchor moveWithCells="1">
                  <from>
                    <xdr:col>18</xdr:col>
                    <xdr:colOff>9525</xdr:colOff>
                    <xdr:row>54</xdr:row>
                    <xdr:rowOff>142875</xdr:rowOff>
                  </from>
                  <to>
                    <xdr:col>18</xdr:col>
                    <xdr:colOff>304800</xdr:colOff>
                    <xdr:row>54</xdr:row>
                    <xdr:rowOff>457200</xdr:rowOff>
                  </to>
                </anchor>
              </controlPr>
            </control>
          </mc:Choice>
        </mc:AlternateContent>
        <mc:AlternateContent xmlns:mc="http://schemas.openxmlformats.org/markup-compatibility/2006">
          <mc:Choice Requires="x14">
            <control shapeId="1172" r:id="rId85" name="Option Button 148">
              <controlPr defaultSize="0" autoFill="0" autoLine="0" autoPict="0">
                <anchor moveWithCells="1">
                  <from>
                    <xdr:col>20</xdr:col>
                    <xdr:colOff>9525</xdr:colOff>
                    <xdr:row>54</xdr:row>
                    <xdr:rowOff>142875</xdr:rowOff>
                  </from>
                  <to>
                    <xdr:col>20</xdr:col>
                    <xdr:colOff>304800</xdr:colOff>
                    <xdr:row>54</xdr:row>
                    <xdr:rowOff>485775</xdr:rowOff>
                  </to>
                </anchor>
              </controlPr>
            </control>
          </mc:Choice>
        </mc:AlternateContent>
        <mc:AlternateContent xmlns:mc="http://schemas.openxmlformats.org/markup-compatibility/2006">
          <mc:Choice Requires="x14">
            <control shapeId="1173" r:id="rId86" name="Option Button 149">
              <controlPr defaultSize="0" autoFill="0" autoLine="0" autoPict="0">
                <anchor moveWithCells="1">
                  <from>
                    <xdr:col>22</xdr:col>
                    <xdr:colOff>9525</xdr:colOff>
                    <xdr:row>54</xdr:row>
                    <xdr:rowOff>142875</xdr:rowOff>
                  </from>
                  <to>
                    <xdr:col>22</xdr:col>
                    <xdr:colOff>304800</xdr:colOff>
                    <xdr:row>54</xdr:row>
                    <xdr:rowOff>495300</xdr:rowOff>
                  </to>
                </anchor>
              </controlPr>
            </control>
          </mc:Choice>
        </mc:AlternateContent>
        <mc:AlternateContent xmlns:mc="http://schemas.openxmlformats.org/markup-compatibility/2006">
          <mc:Choice Requires="x14">
            <control shapeId="1174" r:id="rId87" name="Option Button 150">
              <controlPr defaultSize="0" autoFill="0" autoLine="0" autoPict="0">
                <anchor moveWithCells="1">
                  <from>
                    <xdr:col>24</xdr:col>
                    <xdr:colOff>9525</xdr:colOff>
                    <xdr:row>54</xdr:row>
                    <xdr:rowOff>142875</xdr:rowOff>
                  </from>
                  <to>
                    <xdr:col>24</xdr:col>
                    <xdr:colOff>304800</xdr:colOff>
                    <xdr:row>54</xdr:row>
                    <xdr:rowOff>495300</xdr:rowOff>
                  </to>
                </anchor>
              </controlPr>
            </control>
          </mc:Choice>
        </mc:AlternateContent>
        <mc:AlternateContent xmlns:mc="http://schemas.openxmlformats.org/markup-compatibility/2006">
          <mc:Choice Requires="x14">
            <control shapeId="1175" r:id="rId88" name="Option Button 151">
              <controlPr defaultSize="0" autoFill="0" autoLine="0" autoPict="0">
                <anchor moveWithCells="1">
                  <from>
                    <xdr:col>26</xdr:col>
                    <xdr:colOff>9525</xdr:colOff>
                    <xdr:row>54</xdr:row>
                    <xdr:rowOff>142875</xdr:rowOff>
                  </from>
                  <to>
                    <xdr:col>27</xdr:col>
                    <xdr:colOff>19050</xdr:colOff>
                    <xdr:row>54</xdr:row>
                    <xdr:rowOff>504825</xdr:rowOff>
                  </to>
                </anchor>
              </controlPr>
            </control>
          </mc:Choice>
        </mc:AlternateContent>
        <mc:AlternateContent xmlns:mc="http://schemas.openxmlformats.org/markup-compatibility/2006">
          <mc:Choice Requires="x14">
            <control shapeId="1176" r:id="rId89" name="Group Box 152">
              <controlPr defaultSize="0" autoFill="0" autoPict="0">
                <anchor moveWithCells="1">
                  <from>
                    <xdr:col>17</xdr:col>
                    <xdr:colOff>133350</xdr:colOff>
                    <xdr:row>56</xdr:row>
                    <xdr:rowOff>0</xdr:rowOff>
                  </from>
                  <to>
                    <xdr:col>27</xdr:col>
                    <xdr:colOff>19050</xdr:colOff>
                    <xdr:row>57</xdr:row>
                    <xdr:rowOff>9525</xdr:rowOff>
                  </to>
                </anchor>
              </controlPr>
            </control>
          </mc:Choice>
        </mc:AlternateContent>
        <mc:AlternateContent xmlns:mc="http://schemas.openxmlformats.org/markup-compatibility/2006">
          <mc:Choice Requires="x14">
            <control shapeId="1177" r:id="rId90" name="Option Button 153">
              <controlPr defaultSize="0" autoFill="0" autoLine="0" autoPict="0">
                <anchor moveWithCells="1">
                  <from>
                    <xdr:col>18</xdr:col>
                    <xdr:colOff>9525</xdr:colOff>
                    <xdr:row>56</xdr:row>
                    <xdr:rowOff>104775</xdr:rowOff>
                  </from>
                  <to>
                    <xdr:col>18</xdr:col>
                    <xdr:colOff>304800</xdr:colOff>
                    <xdr:row>56</xdr:row>
                    <xdr:rowOff>676275</xdr:rowOff>
                  </to>
                </anchor>
              </controlPr>
            </control>
          </mc:Choice>
        </mc:AlternateContent>
        <mc:AlternateContent xmlns:mc="http://schemas.openxmlformats.org/markup-compatibility/2006">
          <mc:Choice Requires="x14">
            <control shapeId="1178" r:id="rId91" name="Option Button 154">
              <controlPr defaultSize="0" autoFill="0" autoLine="0" autoPict="0">
                <anchor moveWithCells="1">
                  <from>
                    <xdr:col>20</xdr:col>
                    <xdr:colOff>9525</xdr:colOff>
                    <xdr:row>56</xdr:row>
                    <xdr:rowOff>104775</xdr:rowOff>
                  </from>
                  <to>
                    <xdr:col>20</xdr:col>
                    <xdr:colOff>304800</xdr:colOff>
                    <xdr:row>56</xdr:row>
                    <xdr:rowOff>676275</xdr:rowOff>
                  </to>
                </anchor>
              </controlPr>
            </control>
          </mc:Choice>
        </mc:AlternateContent>
        <mc:AlternateContent xmlns:mc="http://schemas.openxmlformats.org/markup-compatibility/2006">
          <mc:Choice Requires="x14">
            <control shapeId="1179" r:id="rId92" name="Option Button 155">
              <controlPr defaultSize="0" autoFill="0" autoLine="0" autoPict="0">
                <anchor moveWithCells="1">
                  <from>
                    <xdr:col>22</xdr:col>
                    <xdr:colOff>9525</xdr:colOff>
                    <xdr:row>56</xdr:row>
                    <xdr:rowOff>104775</xdr:rowOff>
                  </from>
                  <to>
                    <xdr:col>22</xdr:col>
                    <xdr:colOff>304800</xdr:colOff>
                    <xdr:row>56</xdr:row>
                    <xdr:rowOff>676275</xdr:rowOff>
                  </to>
                </anchor>
              </controlPr>
            </control>
          </mc:Choice>
        </mc:AlternateContent>
        <mc:AlternateContent xmlns:mc="http://schemas.openxmlformats.org/markup-compatibility/2006">
          <mc:Choice Requires="x14">
            <control shapeId="1180" r:id="rId93" name="Option Button 156">
              <controlPr defaultSize="0" autoFill="0" autoLine="0" autoPict="0">
                <anchor moveWithCells="1">
                  <from>
                    <xdr:col>24</xdr:col>
                    <xdr:colOff>9525</xdr:colOff>
                    <xdr:row>56</xdr:row>
                    <xdr:rowOff>104775</xdr:rowOff>
                  </from>
                  <to>
                    <xdr:col>24</xdr:col>
                    <xdr:colOff>304800</xdr:colOff>
                    <xdr:row>56</xdr:row>
                    <xdr:rowOff>676275</xdr:rowOff>
                  </to>
                </anchor>
              </controlPr>
            </control>
          </mc:Choice>
        </mc:AlternateContent>
        <mc:AlternateContent xmlns:mc="http://schemas.openxmlformats.org/markup-compatibility/2006">
          <mc:Choice Requires="x14">
            <control shapeId="1181" r:id="rId94" name="Option Button 157">
              <controlPr defaultSize="0" autoFill="0" autoLine="0" autoPict="0">
                <anchor moveWithCells="1">
                  <from>
                    <xdr:col>26</xdr:col>
                    <xdr:colOff>9525</xdr:colOff>
                    <xdr:row>56</xdr:row>
                    <xdr:rowOff>104775</xdr:rowOff>
                  </from>
                  <to>
                    <xdr:col>27</xdr:col>
                    <xdr:colOff>19050</xdr:colOff>
                    <xdr:row>56</xdr:row>
                    <xdr:rowOff>676275</xdr:rowOff>
                  </to>
                </anchor>
              </controlPr>
            </control>
          </mc:Choice>
        </mc:AlternateContent>
        <mc:AlternateContent xmlns:mc="http://schemas.openxmlformats.org/markup-compatibility/2006">
          <mc:Choice Requires="x14">
            <control shapeId="1182" r:id="rId95" name="Group Box 158">
              <controlPr defaultSize="0" autoFill="0" autoPict="0">
                <anchor moveWithCells="1">
                  <from>
                    <xdr:col>17</xdr:col>
                    <xdr:colOff>133350</xdr:colOff>
                    <xdr:row>58</xdr:row>
                    <xdr:rowOff>0</xdr:rowOff>
                  </from>
                  <to>
                    <xdr:col>27</xdr:col>
                    <xdr:colOff>19050</xdr:colOff>
                    <xdr:row>59</xdr:row>
                    <xdr:rowOff>0</xdr:rowOff>
                  </to>
                </anchor>
              </controlPr>
            </control>
          </mc:Choice>
        </mc:AlternateContent>
        <mc:AlternateContent xmlns:mc="http://schemas.openxmlformats.org/markup-compatibility/2006">
          <mc:Choice Requires="x14">
            <control shapeId="1183" r:id="rId96" name="Option Button 159">
              <controlPr defaultSize="0" autoFill="0" autoLine="0" autoPict="0">
                <anchor moveWithCells="1">
                  <from>
                    <xdr:col>18</xdr:col>
                    <xdr:colOff>9525</xdr:colOff>
                    <xdr:row>58</xdr:row>
                    <xdr:rowOff>104775</xdr:rowOff>
                  </from>
                  <to>
                    <xdr:col>18</xdr:col>
                    <xdr:colOff>304800</xdr:colOff>
                    <xdr:row>58</xdr:row>
                    <xdr:rowOff>485775</xdr:rowOff>
                  </to>
                </anchor>
              </controlPr>
            </control>
          </mc:Choice>
        </mc:AlternateContent>
        <mc:AlternateContent xmlns:mc="http://schemas.openxmlformats.org/markup-compatibility/2006">
          <mc:Choice Requires="x14">
            <control shapeId="1184" r:id="rId97" name="Option Button 160">
              <controlPr defaultSize="0" autoFill="0" autoLine="0" autoPict="0">
                <anchor moveWithCells="1">
                  <from>
                    <xdr:col>20</xdr:col>
                    <xdr:colOff>9525</xdr:colOff>
                    <xdr:row>58</xdr:row>
                    <xdr:rowOff>104775</xdr:rowOff>
                  </from>
                  <to>
                    <xdr:col>20</xdr:col>
                    <xdr:colOff>304800</xdr:colOff>
                    <xdr:row>58</xdr:row>
                    <xdr:rowOff>485775</xdr:rowOff>
                  </to>
                </anchor>
              </controlPr>
            </control>
          </mc:Choice>
        </mc:AlternateContent>
        <mc:AlternateContent xmlns:mc="http://schemas.openxmlformats.org/markup-compatibility/2006">
          <mc:Choice Requires="x14">
            <control shapeId="1185" r:id="rId98" name="Option Button 161">
              <controlPr defaultSize="0" autoFill="0" autoLine="0" autoPict="0">
                <anchor moveWithCells="1">
                  <from>
                    <xdr:col>22</xdr:col>
                    <xdr:colOff>9525</xdr:colOff>
                    <xdr:row>58</xdr:row>
                    <xdr:rowOff>104775</xdr:rowOff>
                  </from>
                  <to>
                    <xdr:col>22</xdr:col>
                    <xdr:colOff>304800</xdr:colOff>
                    <xdr:row>58</xdr:row>
                    <xdr:rowOff>485775</xdr:rowOff>
                  </to>
                </anchor>
              </controlPr>
            </control>
          </mc:Choice>
        </mc:AlternateContent>
        <mc:AlternateContent xmlns:mc="http://schemas.openxmlformats.org/markup-compatibility/2006">
          <mc:Choice Requires="x14">
            <control shapeId="1186" r:id="rId99" name="Option Button 162">
              <controlPr defaultSize="0" autoFill="0" autoLine="0" autoPict="0">
                <anchor moveWithCells="1">
                  <from>
                    <xdr:col>24</xdr:col>
                    <xdr:colOff>9525</xdr:colOff>
                    <xdr:row>58</xdr:row>
                    <xdr:rowOff>104775</xdr:rowOff>
                  </from>
                  <to>
                    <xdr:col>24</xdr:col>
                    <xdr:colOff>304800</xdr:colOff>
                    <xdr:row>58</xdr:row>
                    <xdr:rowOff>485775</xdr:rowOff>
                  </to>
                </anchor>
              </controlPr>
            </control>
          </mc:Choice>
        </mc:AlternateContent>
        <mc:AlternateContent xmlns:mc="http://schemas.openxmlformats.org/markup-compatibility/2006">
          <mc:Choice Requires="x14">
            <control shapeId="1187" r:id="rId100" name="Option Button 163">
              <controlPr defaultSize="0" autoFill="0" autoLine="0" autoPict="0">
                <anchor moveWithCells="1">
                  <from>
                    <xdr:col>26</xdr:col>
                    <xdr:colOff>9525</xdr:colOff>
                    <xdr:row>58</xdr:row>
                    <xdr:rowOff>104775</xdr:rowOff>
                  </from>
                  <to>
                    <xdr:col>27</xdr:col>
                    <xdr:colOff>19050</xdr:colOff>
                    <xdr:row>58</xdr:row>
                    <xdr:rowOff>485775</xdr:rowOff>
                  </to>
                </anchor>
              </controlPr>
            </control>
          </mc:Choice>
        </mc:AlternateContent>
        <mc:AlternateContent xmlns:mc="http://schemas.openxmlformats.org/markup-compatibility/2006">
          <mc:Choice Requires="x14">
            <control shapeId="1188" r:id="rId101" name="Group Box 164">
              <controlPr defaultSize="0" autoFill="0" autoPict="0">
                <anchor moveWithCells="1">
                  <from>
                    <xdr:col>17</xdr:col>
                    <xdr:colOff>133350</xdr:colOff>
                    <xdr:row>62</xdr:row>
                    <xdr:rowOff>0</xdr:rowOff>
                  </from>
                  <to>
                    <xdr:col>27</xdr:col>
                    <xdr:colOff>19050</xdr:colOff>
                    <xdr:row>63</xdr:row>
                    <xdr:rowOff>0</xdr:rowOff>
                  </to>
                </anchor>
              </controlPr>
            </control>
          </mc:Choice>
        </mc:AlternateContent>
        <mc:AlternateContent xmlns:mc="http://schemas.openxmlformats.org/markup-compatibility/2006">
          <mc:Choice Requires="x14">
            <control shapeId="1189" r:id="rId102" name="Option Button 165">
              <controlPr defaultSize="0" autoFill="0" autoLine="0" autoPict="0">
                <anchor moveWithCells="1">
                  <from>
                    <xdr:col>18</xdr:col>
                    <xdr:colOff>9525</xdr:colOff>
                    <xdr:row>62</xdr:row>
                    <xdr:rowOff>200025</xdr:rowOff>
                  </from>
                  <to>
                    <xdr:col>18</xdr:col>
                    <xdr:colOff>304800</xdr:colOff>
                    <xdr:row>62</xdr:row>
                    <xdr:rowOff>571500</xdr:rowOff>
                  </to>
                </anchor>
              </controlPr>
            </control>
          </mc:Choice>
        </mc:AlternateContent>
        <mc:AlternateContent xmlns:mc="http://schemas.openxmlformats.org/markup-compatibility/2006">
          <mc:Choice Requires="x14">
            <control shapeId="1190" r:id="rId103" name="Option Button 166">
              <controlPr defaultSize="0" autoFill="0" autoLine="0" autoPict="0">
                <anchor moveWithCells="1">
                  <from>
                    <xdr:col>20</xdr:col>
                    <xdr:colOff>9525</xdr:colOff>
                    <xdr:row>62</xdr:row>
                    <xdr:rowOff>200025</xdr:rowOff>
                  </from>
                  <to>
                    <xdr:col>20</xdr:col>
                    <xdr:colOff>304800</xdr:colOff>
                    <xdr:row>62</xdr:row>
                    <xdr:rowOff>571500</xdr:rowOff>
                  </to>
                </anchor>
              </controlPr>
            </control>
          </mc:Choice>
        </mc:AlternateContent>
        <mc:AlternateContent xmlns:mc="http://schemas.openxmlformats.org/markup-compatibility/2006">
          <mc:Choice Requires="x14">
            <control shapeId="1191" r:id="rId104" name="Option Button 167">
              <controlPr defaultSize="0" autoFill="0" autoLine="0" autoPict="0">
                <anchor moveWithCells="1">
                  <from>
                    <xdr:col>22</xdr:col>
                    <xdr:colOff>9525</xdr:colOff>
                    <xdr:row>62</xdr:row>
                    <xdr:rowOff>200025</xdr:rowOff>
                  </from>
                  <to>
                    <xdr:col>22</xdr:col>
                    <xdr:colOff>304800</xdr:colOff>
                    <xdr:row>62</xdr:row>
                    <xdr:rowOff>571500</xdr:rowOff>
                  </to>
                </anchor>
              </controlPr>
            </control>
          </mc:Choice>
        </mc:AlternateContent>
        <mc:AlternateContent xmlns:mc="http://schemas.openxmlformats.org/markup-compatibility/2006">
          <mc:Choice Requires="x14">
            <control shapeId="1192" r:id="rId105" name="Option Button 168">
              <controlPr defaultSize="0" autoFill="0" autoLine="0" autoPict="0">
                <anchor moveWithCells="1">
                  <from>
                    <xdr:col>24</xdr:col>
                    <xdr:colOff>9525</xdr:colOff>
                    <xdr:row>62</xdr:row>
                    <xdr:rowOff>200025</xdr:rowOff>
                  </from>
                  <to>
                    <xdr:col>24</xdr:col>
                    <xdr:colOff>304800</xdr:colOff>
                    <xdr:row>62</xdr:row>
                    <xdr:rowOff>571500</xdr:rowOff>
                  </to>
                </anchor>
              </controlPr>
            </control>
          </mc:Choice>
        </mc:AlternateContent>
        <mc:AlternateContent xmlns:mc="http://schemas.openxmlformats.org/markup-compatibility/2006">
          <mc:Choice Requires="x14">
            <control shapeId="1193" r:id="rId106" name="Option Button 169">
              <controlPr defaultSize="0" autoFill="0" autoLine="0" autoPict="0">
                <anchor moveWithCells="1">
                  <from>
                    <xdr:col>26</xdr:col>
                    <xdr:colOff>9525</xdr:colOff>
                    <xdr:row>62</xdr:row>
                    <xdr:rowOff>200025</xdr:rowOff>
                  </from>
                  <to>
                    <xdr:col>27</xdr:col>
                    <xdr:colOff>19050</xdr:colOff>
                    <xdr:row>62</xdr:row>
                    <xdr:rowOff>571500</xdr:rowOff>
                  </to>
                </anchor>
              </controlPr>
            </control>
          </mc:Choice>
        </mc:AlternateContent>
        <mc:AlternateContent xmlns:mc="http://schemas.openxmlformats.org/markup-compatibility/2006">
          <mc:Choice Requires="x14">
            <control shapeId="1302" r:id="rId107" name="Group Box 278">
              <controlPr defaultSize="0" autoFill="0" autoPict="0">
                <anchor moveWithCells="1">
                  <from>
                    <xdr:col>17</xdr:col>
                    <xdr:colOff>133350</xdr:colOff>
                    <xdr:row>20</xdr:row>
                    <xdr:rowOff>0</xdr:rowOff>
                  </from>
                  <to>
                    <xdr:col>27</xdr:col>
                    <xdr:colOff>19050</xdr:colOff>
                    <xdr:row>21</xdr:row>
                    <xdr:rowOff>0</xdr:rowOff>
                  </to>
                </anchor>
              </controlPr>
            </control>
          </mc:Choice>
        </mc:AlternateContent>
        <mc:AlternateContent xmlns:mc="http://schemas.openxmlformats.org/markup-compatibility/2006">
          <mc:Choice Requires="x14">
            <control shapeId="1303" r:id="rId108" name="Option Button 279">
              <controlPr defaultSize="0" autoFill="0" autoLine="0" autoPict="0">
                <anchor moveWithCells="1">
                  <from>
                    <xdr:col>18</xdr:col>
                    <xdr:colOff>0</xdr:colOff>
                    <xdr:row>20</xdr:row>
                    <xdr:rowOff>9525</xdr:rowOff>
                  </from>
                  <to>
                    <xdr:col>18</xdr:col>
                    <xdr:colOff>304800</xdr:colOff>
                    <xdr:row>21</xdr:row>
                    <xdr:rowOff>0</xdr:rowOff>
                  </to>
                </anchor>
              </controlPr>
            </control>
          </mc:Choice>
        </mc:AlternateContent>
        <mc:AlternateContent xmlns:mc="http://schemas.openxmlformats.org/markup-compatibility/2006">
          <mc:Choice Requires="x14">
            <control shapeId="1304" r:id="rId109" name="Option Button 280">
              <controlPr defaultSize="0" autoFill="0" autoLine="0" autoPict="0">
                <anchor moveWithCells="1">
                  <from>
                    <xdr:col>20</xdr:col>
                    <xdr:colOff>0</xdr:colOff>
                    <xdr:row>20</xdr:row>
                    <xdr:rowOff>9525</xdr:rowOff>
                  </from>
                  <to>
                    <xdr:col>20</xdr:col>
                    <xdr:colOff>304800</xdr:colOff>
                    <xdr:row>21</xdr:row>
                    <xdr:rowOff>0</xdr:rowOff>
                  </to>
                </anchor>
              </controlPr>
            </control>
          </mc:Choice>
        </mc:AlternateContent>
        <mc:AlternateContent xmlns:mc="http://schemas.openxmlformats.org/markup-compatibility/2006">
          <mc:Choice Requires="x14">
            <control shapeId="1305" r:id="rId110" name="Option Button 281">
              <controlPr defaultSize="0" autoFill="0" autoLine="0" autoPict="0">
                <anchor moveWithCells="1">
                  <from>
                    <xdr:col>22</xdr:col>
                    <xdr:colOff>0</xdr:colOff>
                    <xdr:row>20</xdr:row>
                    <xdr:rowOff>9525</xdr:rowOff>
                  </from>
                  <to>
                    <xdr:col>22</xdr:col>
                    <xdr:colOff>304800</xdr:colOff>
                    <xdr:row>21</xdr:row>
                    <xdr:rowOff>0</xdr:rowOff>
                  </to>
                </anchor>
              </controlPr>
            </control>
          </mc:Choice>
        </mc:AlternateContent>
        <mc:AlternateContent xmlns:mc="http://schemas.openxmlformats.org/markup-compatibility/2006">
          <mc:Choice Requires="x14">
            <control shapeId="1306" r:id="rId111" name="Option Button 282">
              <controlPr defaultSize="0" autoFill="0" autoLine="0" autoPict="0">
                <anchor moveWithCells="1">
                  <from>
                    <xdr:col>24</xdr:col>
                    <xdr:colOff>0</xdr:colOff>
                    <xdr:row>20</xdr:row>
                    <xdr:rowOff>9525</xdr:rowOff>
                  </from>
                  <to>
                    <xdr:col>24</xdr:col>
                    <xdr:colOff>304800</xdr:colOff>
                    <xdr:row>21</xdr:row>
                    <xdr:rowOff>0</xdr:rowOff>
                  </to>
                </anchor>
              </controlPr>
            </control>
          </mc:Choice>
        </mc:AlternateContent>
        <mc:AlternateContent xmlns:mc="http://schemas.openxmlformats.org/markup-compatibility/2006">
          <mc:Choice Requires="x14">
            <control shapeId="1307" r:id="rId112" name="Option Button 283">
              <controlPr defaultSize="0" autoFill="0" autoLine="0" autoPict="0">
                <anchor moveWithCells="1">
                  <from>
                    <xdr:col>26</xdr:col>
                    <xdr:colOff>38100</xdr:colOff>
                    <xdr:row>20</xdr:row>
                    <xdr:rowOff>9525</xdr:rowOff>
                  </from>
                  <to>
                    <xdr:col>27</xdr:col>
                    <xdr:colOff>19050</xdr:colOff>
                    <xdr:row>21</xdr:row>
                    <xdr:rowOff>0</xdr:rowOff>
                  </to>
                </anchor>
              </controlPr>
            </control>
          </mc:Choice>
        </mc:AlternateContent>
        <mc:AlternateContent xmlns:mc="http://schemas.openxmlformats.org/markup-compatibility/2006">
          <mc:Choice Requires="x14">
            <control shapeId="1308" r:id="rId113" name="Group Box 284">
              <controlPr defaultSize="0" autoFill="0" autoPict="0">
                <anchor moveWithCells="1">
                  <from>
                    <xdr:col>17</xdr:col>
                    <xdr:colOff>133350</xdr:colOff>
                    <xdr:row>22</xdr:row>
                    <xdr:rowOff>0</xdr:rowOff>
                  </from>
                  <to>
                    <xdr:col>27</xdr:col>
                    <xdr:colOff>19050</xdr:colOff>
                    <xdr:row>23</xdr:row>
                    <xdr:rowOff>0</xdr:rowOff>
                  </to>
                </anchor>
              </controlPr>
            </control>
          </mc:Choice>
        </mc:AlternateContent>
        <mc:AlternateContent xmlns:mc="http://schemas.openxmlformats.org/markup-compatibility/2006">
          <mc:Choice Requires="x14">
            <control shapeId="1309" r:id="rId114" name="Option Button 285">
              <controlPr defaultSize="0" autoFill="0" autoLine="0" autoPict="0">
                <anchor moveWithCells="1">
                  <from>
                    <xdr:col>18</xdr:col>
                    <xdr:colOff>0</xdr:colOff>
                    <xdr:row>22</xdr:row>
                    <xdr:rowOff>9525</xdr:rowOff>
                  </from>
                  <to>
                    <xdr:col>18</xdr:col>
                    <xdr:colOff>304800</xdr:colOff>
                    <xdr:row>23</xdr:row>
                    <xdr:rowOff>0</xdr:rowOff>
                  </to>
                </anchor>
              </controlPr>
            </control>
          </mc:Choice>
        </mc:AlternateContent>
        <mc:AlternateContent xmlns:mc="http://schemas.openxmlformats.org/markup-compatibility/2006">
          <mc:Choice Requires="x14">
            <control shapeId="1310" r:id="rId115" name="Option Button 286">
              <controlPr defaultSize="0" autoFill="0" autoLine="0" autoPict="0">
                <anchor moveWithCells="1">
                  <from>
                    <xdr:col>20</xdr:col>
                    <xdr:colOff>0</xdr:colOff>
                    <xdr:row>22</xdr:row>
                    <xdr:rowOff>9525</xdr:rowOff>
                  </from>
                  <to>
                    <xdr:col>20</xdr:col>
                    <xdr:colOff>304800</xdr:colOff>
                    <xdr:row>23</xdr:row>
                    <xdr:rowOff>0</xdr:rowOff>
                  </to>
                </anchor>
              </controlPr>
            </control>
          </mc:Choice>
        </mc:AlternateContent>
        <mc:AlternateContent xmlns:mc="http://schemas.openxmlformats.org/markup-compatibility/2006">
          <mc:Choice Requires="x14">
            <control shapeId="1311" r:id="rId116" name="Option Button 287">
              <controlPr defaultSize="0" autoFill="0" autoLine="0" autoPict="0">
                <anchor moveWithCells="1">
                  <from>
                    <xdr:col>22</xdr:col>
                    <xdr:colOff>0</xdr:colOff>
                    <xdr:row>22</xdr:row>
                    <xdr:rowOff>9525</xdr:rowOff>
                  </from>
                  <to>
                    <xdr:col>22</xdr:col>
                    <xdr:colOff>304800</xdr:colOff>
                    <xdr:row>23</xdr:row>
                    <xdr:rowOff>0</xdr:rowOff>
                  </to>
                </anchor>
              </controlPr>
            </control>
          </mc:Choice>
        </mc:AlternateContent>
        <mc:AlternateContent xmlns:mc="http://schemas.openxmlformats.org/markup-compatibility/2006">
          <mc:Choice Requires="x14">
            <control shapeId="1312" r:id="rId117" name="Option Button 288">
              <controlPr defaultSize="0" autoFill="0" autoLine="0" autoPict="0">
                <anchor moveWithCells="1">
                  <from>
                    <xdr:col>24</xdr:col>
                    <xdr:colOff>0</xdr:colOff>
                    <xdr:row>22</xdr:row>
                    <xdr:rowOff>9525</xdr:rowOff>
                  </from>
                  <to>
                    <xdr:col>24</xdr:col>
                    <xdr:colOff>304800</xdr:colOff>
                    <xdr:row>23</xdr:row>
                    <xdr:rowOff>0</xdr:rowOff>
                  </to>
                </anchor>
              </controlPr>
            </control>
          </mc:Choice>
        </mc:AlternateContent>
        <mc:AlternateContent xmlns:mc="http://schemas.openxmlformats.org/markup-compatibility/2006">
          <mc:Choice Requires="x14">
            <control shapeId="1313" r:id="rId118" name="Option Button 289">
              <controlPr defaultSize="0" autoFill="0" autoLine="0" autoPict="0">
                <anchor moveWithCells="1">
                  <from>
                    <xdr:col>26</xdr:col>
                    <xdr:colOff>38100</xdr:colOff>
                    <xdr:row>22</xdr:row>
                    <xdr:rowOff>9525</xdr:rowOff>
                  </from>
                  <to>
                    <xdr:col>27</xdr:col>
                    <xdr:colOff>19050</xdr:colOff>
                    <xdr:row>23</xdr:row>
                    <xdr:rowOff>0</xdr:rowOff>
                  </to>
                </anchor>
              </controlPr>
            </control>
          </mc:Choice>
        </mc:AlternateContent>
        <mc:AlternateContent xmlns:mc="http://schemas.openxmlformats.org/markup-compatibility/2006">
          <mc:Choice Requires="x14">
            <control shapeId="1314" r:id="rId119" name="Group Box 290">
              <controlPr defaultSize="0" autoFill="0" autoPict="0">
                <anchor moveWithCells="1">
                  <from>
                    <xdr:col>17</xdr:col>
                    <xdr:colOff>133350</xdr:colOff>
                    <xdr:row>50</xdr:row>
                    <xdr:rowOff>0</xdr:rowOff>
                  </from>
                  <to>
                    <xdr:col>27</xdr:col>
                    <xdr:colOff>19050</xdr:colOff>
                    <xdr:row>51</xdr:row>
                    <xdr:rowOff>0</xdr:rowOff>
                  </to>
                </anchor>
              </controlPr>
            </control>
          </mc:Choice>
        </mc:AlternateContent>
        <mc:AlternateContent xmlns:mc="http://schemas.openxmlformats.org/markup-compatibility/2006">
          <mc:Choice Requires="x14">
            <control shapeId="1315" r:id="rId120" name="Option Button 291">
              <controlPr defaultSize="0" autoFill="0" autoLine="0" autoPict="0">
                <anchor moveWithCells="1">
                  <from>
                    <xdr:col>18</xdr:col>
                    <xdr:colOff>9525</xdr:colOff>
                    <xdr:row>50</xdr:row>
                    <xdr:rowOff>104775</xdr:rowOff>
                  </from>
                  <to>
                    <xdr:col>18</xdr:col>
                    <xdr:colOff>304800</xdr:colOff>
                    <xdr:row>50</xdr:row>
                    <xdr:rowOff>485775</xdr:rowOff>
                  </to>
                </anchor>
              </controlPr>
            </control>
          </mc:Choice>
        </mc:AlternateContent>
        <mc:AlternateContent xmlns:mc="http://schemas.openxmlformats.org/markup-compatibility/2006">
          <mc:Choice Requires="x14">
            <control shapeId="1316" r:id="rId121" name="Option Button 292">
              <controlPr defaultSize="0" autoFill="0" autoLine="0" autoPict="0">
                <anchor moveWithCells="1">
                  <from>
                    <xdr:col>20</xdr:col>
                    <xdr:colOff>9525</xdr:colOff>
                    <xdr:row>50</xdr:row>
                    <xdr:rowOff>104775</xdr:rowOff>
                  </from>
                  <to>
                    <xdr:col>20</xdr:col>
                    <xdr:colOff>304800</xdr:colOff>
                    <xdr:row>50</xdr:row>
                    <xdr:rowOff>485775</xdr:rowOff>
                  </to>
                </anchor>
              </controlPr>
            </control>
          </mc:Choice>
        </mc:AlternateContent>
        <mc:AlternateContent xmlns:mc="http://schemas.openxmlformats.org/markup-compatibility/2006">
          <mc:Choice Requires="x14">
            <control shapeId="1317" r:id="rId122" name="Option Button 293">
              <controlPr defaultSize="0" autoFill="0" autoLine="0" autoPict="0">
                <anchor moveWithCells="1">
                  <from>
                    <xdr:col>22</xdr:col>
                    <xdr:colOff>9525</xdr:colOff>
                    <xdr:row>50</xdr:row>
                    <xdr:rowOff>104775</xdr:rowOff>
                  </from>
                  <to>
                    <xdr:col>22</xdr:col>
                    <xdr:colOff>304800</xdr:colOff>
                    <xdr:row>50</xdr:row>
                    <xdr:rowOff>485775</xdr:rowOff>
                  </to>
                </anchor>
              </controlPr>
            </control>
          </mc:Choice>
        </mc:AlternateContent>
        <mc:AlternateContent xmlns:mc="http://schemas.openxmlformats.org/markup-compatibility/2006">
          <mc:Choice Requires="x14">
            <control shapeId="1318" r:id="rId123" name="Option Button 294">
              <controlPr defaultSize="0" autoFill="0" autoLine="0" autoPict="0">
                <anchor moveWithCells="1">
                  <from>
                    <xdr:col>24</xdr:col>
                    <xdr:colOff>9525</xdr:colOff>
                    <xdr:row>50</xdr:row>
                    <xdr:rowOff>104775</xdr:rowOff>
                  </from>
                  <to>
                    <xdr:col>24</xdr:col>
                    <xdr:colOff>304800</xdr:colOff>
                    <xdr:row>50</xdr:row>
                    <xdr:rowOff>485775</xdr:rowOff>
                  </to>
                </anchor>
              </controlPr>
            </control>
          </mc:Choice>
        </mc:AlternateContent>
        <mc:AlternateContent xmlns:mc="http://schemas.openxmlformats.org/markup-compatibility/2006">
          <mc:Choice Requires="x14">
            <control shapeId="1319" r:id="rId124" name="Option Button 295">
              <controlPr defaultSize="0" autoFill="0" autoLine="0" autoPict="0">
                <anchor moveWithCells="1">
                  <from>
                    <xdr:col>26</xdr:col>
                    <xdr:colOff>9525</xdr:colOff>
                    <xdr:row>50</xdr:row>
                    <xdr:rowOff>104775</xdr:rowOff>
                  </from>
                  <to>
                    <xdr:col>27</xdr:col>
                    <xdr:colOff>19050</xdr:colOff>
                    <xdr:row>50</xdr:row>
                    <xdr:rowOff>485775</xdr:rowOff>
                  </to>
                </anchor>
              </controlPr>
            </control>
          </mc:Choice>
        </mc:AlternateContent>
        <mc:AlternateContent xmlns:mc="http://schemas.openxmlformats.org/markup-compatibility/2006">
          <mc:Choice Requires="x14">
            <control shapeId="1322" r:id="rId125" name="Group Box 298">
              <controlPr defaultSize="0" autoFill="0" autoPict="0">
                <anchor moveWithCells="1">
                  <from>
                    <xdr:col>17</xdr:col>
                    <xdr:colOff>133350</xdr:colOff>
                    <xdr:row>60</xdr:row>
                    <xdr:rowOff>0</xdr:rowOff>
                  </from>
                  <to>
                    <xdr:col>27</xdr:col>
                    <xdr:colOff>19050</xdr:colOff>
                    <xdr:row>61</xdr:row>
                    <xdr:rowOff>0</xdr:rowOff>
                  </to>
                </anchor>
              </controlPr>
            </control>
          </mc:Choice>
        </mc:AlternateContent>
        <mc:AlternateContent xmlns:mc="http://schemas.openxmlformats.org/markup-compatibility/2006">
          <mc:Choice Requires="x14">
            <control shapeId="1323" r:id="rId126" name="Option Button 299">
              <controlPr defaultSize="0" autoFill="0" autoLine="0" autoPict="0">
                <anchor moveWithCells="1">
                  <from>
                    <xdr:col>18</xdr:col>
                    <xdr:colOff>9525</xdr:colOff>
                    <xdr:row>60</xdr:row>
                    <xdr:rowOff>9525</xdr:rowOff>
                  </from>
                  <to>
                    <xdr:col>18</xdr:col>
                    <xdr:colOff>304800</xdr:colOff>
                    <xdr:row>60</xdr:row>
                    <xdr:rowOff>381000</xdr:rowOff>
                  </to>
                </anchor>
              </controlPr>
            </control>
          </mc:Choice>
        </mc:AlternateContent>
        <mc:AlternateContent xmlns:mc="http://schemas.openxmlformats.org/markup-compatibility/2006">
          <mc:Choice Requires="x14">
            <control shapeId="1324" r:id="rId127" name="Option Button 300">
              <controlPr defaultSize="0" autoFill="0" autoLine="0" autoPict="0">
                <anchor moveWithCells="1">
                  <from>
                    <xdr:col>20</xdr:col>
                    <xdr:colOff>9525</xdr:colOff>
                    <xdr:row>60</xdr:row>
                    <xdr:rowOff>9525</xdr:rowOff>
                  </from>
                  <to>
                    <xdr:col>20</xdr:col>
                    <xdr:colOff>304800</xdr:colOff>
                    <xdr:row>60</xdr:row>
                    <xdr:rowOff>381000</xdr:rowOff>
                  </to>
                </anchor>
              </controlPr>
            </control>
          </mc:Choice>
        </mc:AlternateContent>
        <mc:AlternateContent xmlns:mc="http://schemas.openxmlformats.org/markup-compatibility/2006">
          <mc:Choice Requires="x14">
            <control shapeId="1325" r:id="rId128" name="Option Button 301">
              <controlPr defaultSize="0" autoFill="0" autoLine="0" autoPict="0">
                <anchor moveWithCells="1">
                  <from>
                    <xdr:col>22</xdr:col>
                    <xdr:colOff>9525</xdr:colOff>
                    <xdr:row>60</xdr:row>
                    <xdr:rowOff>9525</xdr:rowOff>
                  </from>
                  <to>
                    <xdr:col>22</xdr:col>
                    <xdr:colOff>304800</xdr:colOff>
                    <xdr:row>60</xdr:row>
                    <xdr:rowOff>381000</xdr:rowOff>
                  </to>
                </anchor>
              </controlPr>
            </control>
          </mc:Choice>
        </mc:AlternateContent>
        <mc:AlternateContent xmlns:mc="http://schemas.openxmlformats.org/markup-compatibility/2006">
          <mc:Choice Requires="x14">
            <control shapeId="1326" r:id="rId129" name="Option Button 302">
              <controlPr defaultSize="0" autoFill="0" autoLine="0" autoPict="0">
                <anchor moveWithCells="1">
                  <from>
                    <xdr:col>24</xdr:col>
                    <xdr:colOff>9525</xdr:colOff>
                    <xdr:row>60</xdr:row>
                    <xdr:rowOff>9525</xdr:rowOff>
                  </from>
                  <to>
                    <xdr:col>24</xdr:col>
                    <xdr:colOff>304800</xdr:colOff>
                    <xdr:row>60</xdr:row>
                    <xdr:rowOff>381000</xdr:rowOff>
                  </to>
                </anchor>
              </controlPr>
            </control>
          </mc:Choice>
        </mc:AlternateContent>
        <mc:AlternateContent xmlns:mc="http://schemas.openxmlformats.org/markup-compatibility/2006">
          <mc:Choice Requires="x14">
            <control shapeId="1327" r:id="rId130" name="Option Button 303">
              <controlPr defaultSize="0" autoFill="0" autoLine="0" autoPict="0">
                <anchor moveWithCells="1">
                  <from>
                    <xdr:col>26</xdr:col>
                    <xdr:colOff>9525</xdr:colOff>
                    <xdr:row>60</xdr:row>
                    <xdr:rowOff>9525</xdr:rowOff>
                  </from>
                  <to>
                    <xdr:col>27</xdr:col>
                    <xdr:colOff>19050</xdr:colOff>
                    <xdr:row>60</xdr:row>
                    <xdr:rowOff>381000</xdr:rowOff>
                  </to>
                </anchor>
              </controlPr>
            </control>
          </mc:Choice>
        </mc:AlternateContent>
        <mc:AlternateContent xmlns:mc="http://schemas.openxmlformats.org/markup-compatibility/2006">
          <mc:Choice Requires="x14">
            <control shapeId="1071" r:id="rId131" name="Group Box 47">
              <controlPr defaultSize="0" autoFill="0" autoPict="0">
                <anchor moveWithCells="1">
                  <from>
                    <xdr:col>17</xdr:col>
                    <xdr:colOff>123825</xdr:colOff>
                    <xdr:row>12</xdr:row>
                    <xdr:rowOff>0</xdr:rowOff>
                  </from>
                  <to>
                    <xdr:col>27</xdr:col>
                    <xdr:colOff>9525</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C1:AL248"/>
  <sheetViews>
    <sheetView showGridLines="0" showRowColHeaders="0" zoomScaleNormal="100" zoomScaleSheetLayoutView="40" workbookViewId="0">
      <pane ySplit="7" topLeftCell="A8" activePane="bottomLeft" state="frozen"/>
      <selection pane="bottomLeft" activeCell="D5" sqref="D5"/>
    </sheetView>
  </sheetViews>
  <sheetFormatPr defaultColWidth="8.85546875" defaultRowHeight="12.75" x14ac:dyDescent="0.2"/>
  <cols>
    <col min="1" max="2" width="1.7109375" style="3" customWidth="1"/>
    <col min="3" max="3" width="4.7109375" style="7" customWidth="1"/>
    <col min="4" max="8" width="8.85546875" style="13"/>
    <col min="9" max="9" width="4.7109375" style="13" customWidth="1"/>
    <col min="10" max="10" width="8.85546875" style="13"/>
    <col min="11" max="11" width="5.42578125" style="14" customWidth="1"/>
    <col min="12" max="12" width="11" style="13" bestFit="1" customWidth="1"/>
    <col min="13" max="13" width="9.85546875" style="14" bestFit="1" customWidth="1"/>
    <col min="14" max="14" width="10.42578125" style="13" bestFit="1" customWidth="1"/>
    <col min="15" max="15" width="5.42578125" style="14" customWidth="1"/>
    <col min="16" max="16" width="4.7109375" style="7" customWidth="1"/>
    <col min="17" max="17" width="3.140625" style="3" customWidth="1"/>
    <col min="18" max="18" width="8.85546875" style="3" hidden="1" customWidth="1"/>
    <col min="19" max="19" width="2.42578125" style="3" hidden="1" customWidth="1"/>
    <col min="20" max="20" width="24.42578125" style="189" hidden="1" customWidth="1"/>
    <col min="21" max="21" width="10.7109375" style="187" hidden="1" customWidth="1"/>
    <col min="22" max="27" width="5.7109375" style="3" hidden="1" customWidth="1"/>
    <col min="28" max="29" width="8.85546875" style="3" hidden="1" customWidth="1"/>
    <col min="30" max="34" width="8.85546875" style="35" hidden="1" customWidth="1"/>
    <col min="35" max="35" width="8.85546875" style="201" hidden="1" customWidth="1"/>
    <col min="36" max="36" width="78.7109375" style="204" hidden="1" customWidth="1"/>
    <col min="37" max="38" width="8.85546875" style="3" hidden="1" customWidth="1"/>
    <col min="39" max="16384" width="8.85546875" style="3"/>
  </cols>
  <sheetData>
    <row r="1" spans="3:36" ht="13.5" thickBot="1" x14ac:dyDescent="0.25"/>
    <row r="2" spans="3:36" ht="13.5" thickTop="1" x14ac:dyDescent="0.2">
      <c r="C2" s="114"/>
      <c r="D2" s="54"/>
      <c r="E2" s="54"/>
      <c r="F2" s="54"/>
      <c r="G2" s="54"/>
      <c r="H2" s="54"/>
      <c r="I2" s="54"/>
      <c r="J2" s="54"/>
      <c r="K2" s="55"/>
      <c r="L2" s="54"/>
      <c r="M2" s="55"/>
      <c r="N2" s="54"/>
      <c r="O2" s="55"/>
      <c r="P2" s="115"/>
      <c r="U2" s="33" t="s">
        <v>23</v>
      </c>
      <c r="V2" s="26" t="s">
        <v>24</v>
      </c>
      <c r="W2" s="35"/>
      <c r="X2" s="35"/>
      <c r="Y2" s="35"/>
      <c r="Z2" s="35"/>
    </row>
    <row r="3" spans="3:36" ht="18.75" x14ac:dyDescent="0.25">
      <c r="C3" s="116"/>
      <c r="D3" s="140"/>
      <c r="E3" s="37"/>
      <c r="F3" s="37"/>
      <c r="G3" s="37"/>
      <c r="H3" s="37"/>
      <c r="I3" s="37"/>
      <c r="J3" s="37"/>
      <c r="K3" s="38"/>
      <c r="L3" s="37"/>
      <c r="M3" s="110"/>
      <c r="O3" s="110" t="str">
        <f>CONCATENATE(Identificación!$W$3)</f>
        <v/>
      </c>
      <c r="P3" s="117"/>
      <c r="U3" s="33">
        <v>0</v>
      </c>
      <c r="V3" s="31" t="str">
        <f>Identificación!AM2</f>
        <v>-</v>
      </c>
      <c r="W3" s="35"/>
      <c r="X3" s="35"/>
      <c r="Y3" s="35"/>
      <c r="Z3" s="35"/>
    </row>
    <row r="4" spans="3:36" ht="18.75" x14ac:dyDescent="0.2">
      <c r="C4" s="116"/>
      <c r="E4" s="37"/>
      <c r="F4" s="37"/>
      <c r="G4" s="37"/>
      <c r="H4" s="37"/>
      <c r="I4" s="37"/>
      <c r="J4" s="37"/>
      <c r="K4" s="38"/>
      <c r="L4" s="39"/>
      <c r="M4" s="111"/>
      <c r="N4" s="111"/>
      <c r="O4" s="38"/>
      <c r="P4" s="117"/>
      <c r="U4" s="33">
        <v>1</v>
      </c>
      <c r="V4" s="26" t="str">
        <f>Identificación!AM3</f>
        <v>Abordado</v>
      </c>
      <c r="W4" s="35"/>
      <c r="X4" s="35"/>
      <c r="Y4" s="35"/>
      <c r="Z4" s="35"/>
    </row>
    <row r="5" spans="3:36" ht="18" x14ac:dyDescent="0.25">
      <c r="C5" s="116"/>
      <c r="D5" s="141" t="str">
        <f>Introducción!$D$19</f>
        <v>Parte 2: Recursos informativos</v>
      </c>
      <c r="E5" s="44"/>
      <c r="F5" s="44"/>
      <c r="G5" s="44"/>
      <c r="H5" s="44"/>
      <c r="I5" s="44"/>
      <c r="J5" s="44"/>
      <c r="K5" s="44"/>
      <c r="L5" s="44"/>
      <c r="M5" s="44"/>
      <c r="N5" s="44"/>
      <c r="O5" s="44"/>
      <c r="P5" s="117"/>
      <c r="U5" s="33">
        <v>2</v>
      </c>
      <c r="V5" s="26" t="str">
        <f>Identificación!AM4</f>
        <v>En Progreso, se requiere más trabajo</v>
      </c>
      <c r="W5" s="35"/>
      <c r="X5" s="35"/>
      <c r="Y5" s="35"/>
      <c r="Z5" s="35"/>
    </row>
    <row r="6" spans="3:36" ht="25.5" customHeight="1" x14ac:dyDescent="0.2">
      <c r="C6" s="116"/>
      <c r="D6" s="316" t="s">
        <v>236</v>
      </c>
      <c r="E6" s="316"/>
      <c r="F6" s="316"/>
      <c r="G6" s="316"/>
      <c r="H6" s="316"/>
      <c r="I6" s="316"/>
      <c r="J6" s="316"/>
      <c r="K6" s="316"/>
      <c r="L6" s="316"/>
      <c r="M6" s="316"/>
      <c r="N6" s="316"/>
      <c r="O6" s="316"/>
      <c r="P6" s="117"/>
      <c r="U6" s="33">
        <v>3</v>
      </c>
      <c r="V6" s="26" t="str">
        <f>Identificación!AM5</f>
        <v xml:space="preserve">Aún no, pero está planificado
</v>
      </c>
      <c r="W6" s="35"/>
      <c r="X6" s="35"/>
      <c r="Y6" s="35"/>
      <c r="Z6" s="35"/>
    </row>
    <row r="7" spans="3:36" x14ac:dyDescent="0.2">
      <c r="C7" s="116"/>
      <c r="D7" s="37"/>
      <c r="E7" s="37"/>
      <c r="F7" s="37"/>
      <c r="G7" s="37"/>
      <c r="H7" s="37"/>
      <c r="I7" s="37"/>
      <c r="J7" s="37"/>
      <c r="K7" s="38"/>
      <c r="L7" s="37"/>
      <c r="M7" s="38"/>
      <c r="N7" s="37"/>
      <c r="O7" s="38"/>
      <c r="P7" s="117"/>
      <c r="U7" s="33">
        <v>4</v>
      </c>
      <c r="V7" s="26" t="str">
        <f>Identificación!AM6</f>
        <v>Por considerarse</v>
      </c>
      <c r="W7" s="35"/>
      <c r="X7" s="35"/>
      <c r="Y7" s="35"/>
      <c r="Z7" s="35"/>
    </row>
    <row r="8" spans="3:36" ht="12.75" customHeight="1" x14ac:dyDescent="0.25">
      <c r="C8" s="116"/>
      <c r="D8" s="314" t="str">
        <f>Identificación!$C$13</f>
        <v>Sección A – Análisis de partes interesadas, sensibilización y desarrollo de capacidades</v>
      </c>
      <c r="E8" s="314"/>
      <c r="F8" s="314"/>
      <c r="G8" s="314"/>
      <c r="H8" s="314"/>
      <c r="I8" s="314"/>
      <c r="J8" s="314"/>
      <c r="K8" s="314"/>
      <c r="L8" s="314"/>
      <c r="M8" s="314"/>
      <c r="N8" s="314"/>
      <c r="O8" s="314"/>
      <c r="P8" s="117"/>
      <c r="U8" s="33">
        <v>5</v>
      </c>
      <c r="V8" s="26" t="str">
        <f>Identificación!AM7</f>
        <v>Actividad no prioritaria</v>
      </c>
    </row>
    <row r="9" spans="3:36" x14ac:dyDescent="0.2">
      <c r="C9" s="116"/>
      <c r="D9" s="112"/>
      <c r="E9" s="112"/>
      <c r="F9" s="112"/>
      <c r="G9" s="112"/>
      <c r="H9" s="112"/>
      <c r="I9" s="112"/>
      <c r="J9" s="112"/>
      <c r="K9" s="112"/>
      <c r="L9" s="112"/>
      <c r="M9" s="112"/>
      <c r="N9" s="112"/>
      <c r="O9" s="112"/>
      <c r="P9" s="117"/>
    </row>
    <row r="10" spans="3:36" x14ac:dyDescent="0.2">
      <c r="C10" s="116" t="str">
        <f>Identificación!$M$13</f>
        <v>A.1</v>
      </c>
      <c r="D10" s="313" t="str">
        <f>T10</f>
        <v>Mapeo de las partes interesadas</v>
      </c>
      <c r="E10" s="313"/>
      <c r="F10" s="313"/>
      <c r="G10" s="313"/>
      <c r="H10" s="313"/>
      <c r="I10" s="313"/>
      <c r="J10" s="313"/>
      <c r="K10" s="313"/>
      <c r="L10" s="313"/>
      <c r="M10" s="313"/>
      <c r="N10" s="313"/>
      <c r="O10" s="313"/>
      <c r="P10" s="117" t="str">
        <f>Identificación!$M$13</f>
        <v>A.1</v>
      </c>
      <c r="T10" s="289" t="s">
        <v>237</v>
      </c>
      <c r="V10" s="175">
        <v>0</v>
      </c>
      <c r="W10" s="175">
        <v>1</v>
      </c>
      <c r="X10" s="175">
        <v>2</v>
      </c>
      <c r="Y10" s="175">
        <v>3</v>
      </c>
      <c r="Z10" s="175">
        <v>4</v>
      </c>
      <c r="AA10" s="175">
        <v>5</v>
      </c>
      <c r="AC10" s="175">
        <v>0</v>
      </c>
      <c r="AD10" s="291">
        <v>1</v>
      </c>
      <c r="AE10" s="291">
        <v>2</v>
      </c>
      <c r="AF10" s="291">
        <v>3</v>
      </c>
      <c r="AG10" s="291">
        <v>4</v>
      </c>
      <c r="AH10" s="291">
        <v>5</v>
      </c>
    </row>
    <row r="11" spans="3:36" ht="42" customHeight="1" x14ac:dyDescent="0.2">
      <c r="C11" s="116"/>
      <c r="D11" s="312" t="str">
        <f>Identificación!$BI$13</f>
        <v/>
      </c>
      <c r="E11" s="312"/>
      <c r="F11" s="312"/>
      <c r="G11" s="312"/>
      <c r="H11" s="312"/>
      <c r="I11" s="312"/>
      <c r="J11" s="312"/>
      <c r="K11" s="312"/>
      <c r="L11" s="312"/>
      <c r="M11" s="312"/>
      <c r="N11" s="312"/>
      <c r="O11" s="312"/>
      <c r="P11" s="117"/>
      <c r="U11" s="187">
        <f>Identificación!$AL$13</f>
        <v>0</v>
      </c>
    </row>
    <row r="12" spans="3:36" ht="26.25" customHeight="1" x14ac:dyDescent="0.2">
      <c r="C12" s="116"/>
      <c r="D12" s="310" t="str">
        <f t="shared" ref="D12:D17" si="0">HYPERLINK(LOOKUP($U$11,$V$10:$AA$10,V12:AA12),(LOOKUP($U$11,$AC$10:$AH$10,AC12:AH12)))</f>
        <v/>
      </c>
      <c r="E12" s="311"/>
      <c r="F12" s="311"/>
      <c r="G12" s="311"/>
      <c r="H12" s="311"/>
      <c r="I12" s="311"/>
      <c r="J12" s="311"/>
      <c r="K12" s="311"/>
      <c r="L12" s="311"/>
      <c r="M12" s="311"/>
      <c r="N12" s="311"/>
      <c r="O12" s="311"/>
      <c r="P12" s="117"/>
      <c r="V12" s="176" t="s">
        <v>81</v>
      </c>
      <c r="W12" s="176" t="s">
        <v>81</v>
      </c>
      <c r="X12" s="177" t="str">
        <f>HYPERLINK("#'Aplic. de recursos informativos'!$I$112")</f>
        <v>#'Aplic. de recursos informativos'!$I$112</v>
      </c>
      <c r="Y12" s="177" t="str">
        <f>HYPERLINK("#'Aplic. de recursos informativos'!$I$112")</f>
        <v>#'Aplic. de recursos informativos'!$I$112</v>
      </c>
      <c r="Z12" s="177" t="str">
        <f>HYPERLINK("#'Aplic. de recursos informativos'!$I$112")</f>
        <v>#'Aplic. de recursos informativos'!$I$112</v>
      </c>
      <c r="AA12" s="176" t="s">
        <v>81</v>
      </c>
      <c r="AC12" s="176" t="s">
        <v>81</v>
      </c>
      <c r="AD12" s="292" t="s">
        <v>81</v>
      </c>
      <c r="AE12" s="292" t="str">
        <f>(CONCATENATE("•",'Aplic. de recursos informativos'!$G$112))</f>
        <v>•Directrices del Programa ONU-REDD/FCPF sobre la participación de las partes interesadas en la preparación para REDD+.</v>
      </c>
      <c r="AF12" s="292" t="str">
        <f>(CONCATENATE("•",'Aplic. de recursos informativos'!$G$112))</f>
        <v>•Directrices del Programa ONU-REDD/FCPF sobre la participación de las partes interesadas en la preparación para REDD+.</v>
      </c>
      <c r="AG12" s="292" t="str">
        <f>(CONCATENATE("•",'Aplic. de recursos informativos'!$G$112))</f>
        <v>•Directrices del Programa ONU-REDD/FCPF sobre la participación de las partes interesadas en la preparación para REDD+.</v>
      </c>
      <c r="AH12" s="292" t="s">
        <v>81</v>
      </c>
      <c r="AI12" s="187" t="str">
        <f>P10</f>
        <v>A.1</v>
      </c>
      <c r="AJ12" s="315" t="str">
        <f>CONCATENATE(Identificación!AW13,Identificación!AX13, Identificación!AY13)</f>
        <v xml:space="preserve"> •UN-REDD/FCPF Guidelines on Stakeholder Engagement in REDD+ Readiness; • Institutional and Context Analysis (ICA) Guidance Note; • Guidance Note on Gender Sensitive REDD+; •Case Studies on Women’s Inclusion in REDD+ in Cambodia and Sri Lanka; •Developing Social and Environmental Safeguards for REDD+: a guide for bottom up approach (IMAFLORA).</v>
      </c>
    </row>
    <row r="13" spans="3:36" ht="12.75" customHeight="1" x14ac:dyDescent="0.2">
      <c r="C13" s="116"/>
      <c r="D13" s="310" t="str">
        <f t="shared" si="0"/>
        <v/>
      </c>
      <c r="E13" s="311"/>
      <c r="F13" s="311"/>
      <c r="G13" s="311"/>
      <c r="H13" s="311"/>
      <c r="I13" s="311"/>
      <c r="J13" s="311"/>
      <c r="K13" s="311"/>
      <c r="L13" s="311"/>
      <c r="M13" s="311"/>
      <c r="N13" s="311"/>
      <c r="O13" s="311"/>
      <c r="P13" s="117"/>
      <c r="V13" s="176" t="s">
        <v>81</v>
      </c>
      <c r="W13" s="176" t="s">
        <v>81</v>
      </c>
      <c r="X13" s="177" t="str">
        <f>HYPERLINK("#'Aplic. de recursos informativos'!$I$75")</f>
        <v>#'Aplic. de recursos informativos'!$I$75</v>
      </c>
      <c r="Y13" s="177" t="str">
        <f>HYPERLINK("#'Aplic. de recursos informativos'!$I$75")</f>
        <v>#'Aplic. de recursos informativos'!$I$75</v>
      </c>
      <c r="Z13" s="177" t="str">
        <f>HYPERLINK("#'Aplic. de recursos informativos'!$I$75")</f>
        <v>#'Aplic. de recursos informativos'!$I$75</v>
      </c>
      <c r="AA13" s="176" t="s">
        <v>81</v>
      </c>
      <c r="AC13" s="176" t="s">
        <v>81</v>
      </c>
      <c r="AD13" s="292" t="s">
        <v>81</v>
      </c>
      <c r="AE13" s="292" t="str">
        <f>(CONCATENATE("•",'Aplic. de recursos informativos'!$G$75))</f>
        <v>•Nota de orientación sobre el Análisis Institucional y Contextual (ICA).</v>
      </c>
      <c r="AF13" s="292" t="str">
        <f>(CONCATENATE("•",'Aplic. de recursos informativos'!$G$75))</f>
        <v>•Nota de orientación sobre el Análisis Institucional y Contextual (ICA).</v>
      </c>
      <c r="AG13" s="292" t="str">
        <f>(CONCATENATE("•",'Aplic. de recursos informativos'!$G$75))</f>
        <v>•Nota de orientación sobre el Análisis Institucional y Contextual (ICA).</v>
      </c>
      <c r="AH13" s="292" t="s">
        <v>81</v>
      </c>
      <c r="AJ13" s="315"/>
    </row>
    <row r="14" spans="3:36" x14ac:dyDescent="0.2">
      <c r="C14" s="116"/>
      <c r="D14" s="310" t="str">
        <f t="shared" si="0"/>
        <v/>
      </c>
      <c r="E14" s="311"/>
      <c r="F14" s="311"/>
      <c r="G14" s="311"/>
      <c r="H14" s="311"/>
      <c r="I14" s="311"/>
      <c r="J14" s="311"/>
      <c r="K14" s="311"/>
      <c r="L14" s="311"/>
      <c r="M14" s="311"/>
      <c r="N14" s="311"/>
      <c r="O14" s="311"/>
      <c r="P14" s="117"/>
      <c r="V14" s="176" t="s">
        <v>81</v>
      </c>
      <c r="W14" s="176" t="s">
        <v>81</v>
      </c>
      <c r="X14" s="177" t="str">
        <f>HYPERLINK("#'Aplic. de recursos informativos'!$I$49")</f>
        <v>#'Aplic. de recursos informativos'!$I$49</v>
      </c>
      <c r="Y14" s="177" t="str">
        <f>HYPERLINK("#'Aplic. de recursos informativos'!$I$49")</f>
        <v>#'Aplic. de recursos informativos'!$I$49</v>
      </c>
      <c r="Z14" s="177" t="str">
        <f>HYPERLINK("#'Aplic. de recursos informativos'!$I$49")</f>
        <v>#'Aplic. de recursos informativos'!$I$49</v>
      </c>
      <c r="AA14" s="176" t="s">
        <v>81</v>
      </c>
      <c r="AC14" s="176" t="s">
        <v>81</v>
      </c>
      <c r="AD14" s="292" t="s">
        <v>81</v>
      </c>
      <c r="AE14" s="292" t="str">
        <f>(CONCATENATE("•",'Aplic. de recursos informativos'!$G$48))</f>
        <v>•Nota orientativa sobre incluir la perspectiva de género en REDD+.</v>
      </c>
      <c r="AF14" s="292" t="str">
        <f>(CONCATENATE("•",'Aplic. de recursos informativos'!$G$48))</f>
        <v>•Nota orientativa sobre incluir la perspectiva de género en REDD+.</v>
      </c>
      <c r="AG14" s="292" t="str">
        <f>(CONCATENATE("•",'Aplic. de recursos informativos'!$G$48))</f>
        <v>•Nota orientativa sobre incluir la perspectiva de género en REDD+.</v>
      </c>
      <c r="AH14" s="292" t="s">
        <v>81</v>
      </c>
      <c r="AJ14" s="315"/>
    </row>
    <row r="15" spans="3:36" ht="12.75" customHeight="1" x14ac:dyDescent="0.2">
      <c r="C15" s="116"/>
      <c r="D15" s="310" t="str">
        <f t="shared" si="0"/>
        <v/>
      </c>
      <c r="E15" s="311"/>
      <c r="F15" s="311"/>
      <c r="G15" s="311"/>
      <c r="H15" s="311"/>
      <c r="I15" s="311"/>
      <c r="J15" s="311"/>
      <c r="K15" s="311"/>
      <c r="L15" s="311"/>
      <c r="M15" s="311"/>
      <c r="N15" s="311"/>
      <c r="O15" s="311"/>
      <c r="P15" s="117"/>
      <c r="V15" s="176" t="s">
        <v>81</v>
      </c>
      <c r="W15" s="176" t="s">
        <v>81</v>
      </c>
      <c r="X15" s="177" t="str">
        <f>HYPERLINK("#'Aplic. de recursos informativos'!$I$24")</f>
        <v>#'Aplic. de recursos informativos'!$I$24</v>
      </c>
      <c r="Y15" s="177" t="str">
        <f>HYPERLINK("#'Aplic. de recursos informativos'!$I$24")</f>
        <v>#'Aplic. de recursos informativos'!$I$24</v>
      </c>
      <c r="Z15" s="177" t="str">
        <f>HYPERLINK("#'Aplic. de recursos informativos'!$I$24")</f>
        <v>#'Aplic. de recursos informativos'!$I$24</v>
      </c>
      <c r="AA15" s="176" t="s">
        <v>81</v>
      </c>
      <c r="AC15" s="176" t="s">
        <v>81</v>
      </c>
      <c r="AD15" s="292" t="s">
        <v>81</v>
      </c>
      <c r="AE15" s="292" t="str">
        <f>(CONCATENATE("•",'Aplic. de recursos informativos'!$G$24))</f>
        <v>•Estudios de caso sobre la inclusión de la mujer en REDD+ en Camboya.</v>
      </c>
      <c r="AF15" s="292" t="str">
        <f>(CONCATENATE("•",'Aplic. de recursos informativos'!$G$24))</f>
        <v>•Estudios de caso sobre la inclusión de la mujer en REDD+ en Camboya.</v>
      </c>
      <c r="AG15" s="292" t="str">
        <f>(CONCATENATE("•",'Aplic. de recursos informativos'!$G$24))</f>
        <v>•Estudios de caso sobre la inclusión de la mujer en REDD+ en Camboya.</v>
      </c>
      <c r="AH15" s="292" t="s">
        <v>81</v>
      </c>
      <c r="AJ15" s="315"/>
    </row>
    <row r="16" spans="3:36" ht="12.75" customHeight="1" x14ac:dyDescent="0.2">
      <c r="C16" s="116"/>
      <c r="D16" s="310" t="str">
        <f t="shared" si="0"/>
        <v/>
      </c>
      <c r="E16" s="311"/>
      <c r="F16" s="311"/>
      <c r="G16" s="311"/>
      <c r="H16" s="311"/>
      <c r="I16" s="311"/>
      <c r="J16" s="311"/>
      <c r="K16" s="311"/>
      <c r="L16" s="311"/>
      <c r="M16" s="311"/>
      <c r="N16" s="311"/>
      <c r="O16" s="311"/>
      <c r="P16" s="117"/>
      <c r="V16" s="176" t="s">
        <v>81</v>
      </c>
      <c r="W16" s="176" t="s">
        <v>81</v>
      </c>
      <c r="X16" s="177" t="str">
        <f>HYPERLINK("#'Aplic. de recursos informativos'!$I$27")</f>
        <v>#'Aplic. de recursos informativos'!$I$27</v>
      </c>
      <c r="Y16" s="177" t="str">
        <f>HYPERLINK("#'Aplic. de recursos informativos'!$I$27")</f>
        <v>#'Aplic. de recursos informativos'!$I$27</v>
      </c>
      <c r="Z16" s="177" t="str">
        <f>HYPERLINK("#'Aplic. de recursos informativos'!$I$27")</f>
        <v>#'Aplic. de recursos informativos'!$I$27</v>
      </c>
      <c r="AA16" s="176" t="s">
        <v>81</v>
      </c>
      <c r="AC16" s="176" t="s">
        <v>81</v>
      </c>
      <c r="AD16" s="292" t="s">
        <v>81</v>
      </c>
      <c r="AE16" s="292" t="str">
        <f>(CONCATENATE("•",'Aplic. de recursos informativos'!$G$27))</f>
        <v>•Estudio de caso sobre la inclusión de la mujer en REDD+ en Sri Lanka.</v>
      </c>
      <c r="AF16" s="292" t="str">
        <f>(CONCATENATE("•",'Aplic. de recursos informativos'!$G$27))</f>
        <v>•Estudio de caso sobre la inclusión de la mujer en REDD+ en Sri Lanka.</v>
      </c>
      <c r="AG16" s="292" t="str">
        <f>(CONCATENATE("•",'Aplic. de recursos informativos'!$G$27))</f>
        <v>•Estudio de caso sobre la inclusión de la mujer en REDD+ en Sri Lanka.</v>
      </c>
      <c r="AH16" s="292" t="s">
        <v>81</v>
      </c>
      <c r="AJ16" s="315"/>
    </row>
    <row r="17" spans="3:36" x14ac:dyDescent="0.2">
      <c r="C17" s="116"/>
      <c r="D17" s="310" t="str">
        <f t="shared" si="0"/>
        <v/>
      </c>
      <c r="E17" s="311"/>
      <c r="F17" s="311"/>
      <c r="G17" s="311"/>
      <c r="H17" s="311"/>
      <c r="I17" s="311"/>
      <c r="J17" s="311"/>
      <c r="K17" s="311"/>
      <c r="L17" s="311"/>
      <c r="M17" s="311"/>
      <c r="N17" s="311"/>
      <c r="O17" s="311"/>
      <c r="P17" s="117"/>
      <c r="V17" s="176" t="s">
        <v>81</v>
      </c>
      <c r="W17" s="176" t="s">
        <v>81</v>
      </c>
      <c r="X17" s="177" t="str">
        <f>HYPERLINK("#'Aplic. de recursos informativos'!$I$31")</f>
        <v>#'Aplic. de recursos informativos'!$I$31</v>
      </c>
      <c r="Y17" s="177" t="str">
        <f>HYPERLINK("#'Aplic. de recursos informativos'!$I$31")</f>
        <v>#'Aplic. de recursos informativos'!$I$31</v>
      </c>
      <c r="Z17" s="177" t="str">
        <f>HYPERLINK("#'Aplic. de recursos informativos'!$I$31")</f>
        <v>#'Aplic. de recursos informativos'!$I$31</v>
      </c>
      <c r="AA17" s="176" t="s">
        <v>81</v>
      </c>
      <c r="AC17" s="176" t="s">
        <v>81</v>
      </c>
      <c r="AD17" s="292" t="s">
        <v>81</v>
      </c>
      <c r="AE17" s="292" t="str">
        <f>(CONCATENATE("•",'Aplic. de recursos informativos'!$G$31))</f>
        <v>•Salvaguardas socio ambientales de REDD+: Una guía para procesos de construcción colectiva.</v>
      </c>
      <c r="AF17" s="292" t="str">
        <f>(CONCATENATE("•",'Aplic. de recursos informativos'!$G$31))</f>
        <v>•Salvaguardas socio ambientales de REDD+: Una guía para procesos de construcción colectiva.</v>
      </c>
      <c r="AG17" s="292" t="str">
        <f>(CONCATENATE("•",'Aplic. de recursos informativos'!$G$31))</f>
        <v>•Salvaguardas socio ambientales de REDD+: Una guía para procesos de construcción colectiva.</v>
      </c>
      <c r="AH17" s="292" t="s">
        <v>81</v>
      </c>
      <c r="AJ17" s="315"/>
    </row>
    <row r="18" spans="3:36" x14ac:dyDescent="0.2">
      <c r="C18" s="116"/>
      <c r="P18" s="117"/>
    </row>
    <row r="19" spans="3:36" x14ac:dyDescent="0.2">
      <c r="C19" s="116"/>
      <c r="D19" s="112"/>
      <c r="E19" s="112"/>
      <c r="F19" s="112"/>
      <c r="G19" s="112"/>
      <c r="H19" s="112"/>
      <c r="I19" s="112"/>
      <c r="J19" s="112"/>
      <c r="K19" s="112"/>
      <c r="L19" s="112"/>
      <c r="M19" s="112"/>
      <c r="N19" s="112"/>
      <c r="O19" s="112"/>
      <c r="P19" s="117"/>
    </row>
    <row r="20" spans="3:36" x14ac:dyDescent="0.2">
      <c r="C20" s="116" t="str">
        <f>Identificación!$M$15</f>
        <v>A.2</v>
      </c>
      <c r="D20" s="313" t="str">
        <f>T20</f>
        <v>Realización de consultas</v>
      </c>
      <c r="E20" s="313"/>
      <c r="F20" s="313"/>
      <c r="G20" s="313"/>
      <c r="H20" s="313"/>
      <c r="I20" s="313"/>
      <c r="J20" s="313"/>
      <c r="K20" s="313"/>
      <c r="L20" s="313"/>
      <c r="M20" s="313"/>
      <c r="N20" s="313"/>
      <c r="O20" s="313"/>
      <c r="P20" s="117" t="str">
        <f>Identificación!$M$15</f>
        <v>A.2</v>
      </c>
      <c r="T20" s="289" t="s">
        <v>238</v>
      </c>
    </row>
    <row r="21" spans="3:36" ht="42" customHeight="1" x14ac:dyDescent="0.2">
      <c r="C21" s="116"/>
      <c r="D21" s="312" t="str">
        <f>Identificación!$BI$15</f>
        <v/>
      </c>
      <c r="E21" s="312"/>
      <c r="F21" s="312"/>
      <c r="G21" s="312"/>
      <c r="H21" s="312"/>
      <c r="I21" s="312"/>
      <c r="J21" s="312"/>
      <c r="K21" s="312"/>
      <c r="L21" s="312"/>
      <c r="M21" s="312"/>
      <c r="N21" s="312"/>
      <c r="O21" s="312"/>
      <c r="P21" s="117"/>
      <c r="U21" s="187">
        <f>Identificación!$AL$15</f>
        <v>0</v>
      </c>
    </row>
    <row r="22" spans="3:36" ht="26.25" customHeight="1" x14ac:dyDescent="0.2">
      <c r="C22" s="116"/>
      <c r="D22" s="310" t="str">
        <f>HYPERLINK(LOOKUP($U$21,$V$10:$AA$10,V22:AA22),(LOOKUP($U$21,$AC$10:$AH$10,AC22:AH22)))</f>
        <v/>
      </c>
      <c r="E22" s="311"/>
      <c r="F22" s="311"/>
      <c r="G22" s="311"/>
      <c r="H22" s="311"/>
      <c r="I22" s="311"/>
      <c r="J22" s="311"/>
      <c r="K22" s="311"/>
      <c r="L22" s="311"/>
      <c r="M22" s="311"/>
      <c r="N22" s="311"/>
      <c r="O22" s="311"/>
      <c r="P22" s="117"/>
      <c r="V22" s="176" t="s">
        <v>81</v>
      </c>
      <c r="W22" s="176" t="s">
        <v>81</v>
      </c>
      <c r="X22" s="177" t="str">
        <f>HYPERLINK("#'Aplic. de recursos informativos'!$I$112")</f>
        <v>#'Aplic. de recursos informativos'!$I$112</v>
      </c>
      <c r="Y22" s="177" t="str">
        <f>HYPERLINK("#'Aplic. de recursos informativos'!$I$112")</f>
        <v>#'Aplic. de recursos informativos'!$I$112</v>
      </c>
      <c r="Z22" s="177" t="str">
        <f>HYPERLINK("#'Aplic. de recursos informativos'!$I$112")</f>
        <v>#'Aplic. de recursos informativos'!$I$112</v>
      </c>
      <c r="AA22" s="176" t="s">
        <v>81</v>
      </c>
      <c r="AC22" s="176" t="s">
        <v>81</v>
      </c>
      <c r="AD22" s="292" t="s">
        <v>81</v>
      </c>
      <c r="AE22" s="292" t="str">
        <f>(CONCATENATE("•",'Aplic. de recursos informativos'!$G$112))</f>
        <v>•Directrices del Programa ONU-REDD/FCPF sobre la participación de las partes interesadas en la preparación para REDD+.</v>
      </c>
      <c r="AF22" s="292" t="str">
        <f>(CONCATENATE("•",'Aplic. de recursos informativos'!$G$112))</f>
        <v>•Directrices del Programa ONU-REDD/FCPF sobre la participación de las partes interesadas en la preparación para REDD+.</v>
      </c>
      <c r="AG22" s="292" t="str">
        <f>(CONCATENATE("•",'Aplic. de recursos informativos'!$G$112))</f>
        <v>•Directrices del Programa ONU-REDD/FCPF sobre la participación de las partes interesadas en la preparación para REDD+.</v>
      </c>
      <c r="AH22" s="292" t="s">
        <v>81</v>
      </c>
      <c r="AI22" s="187" t="str">
        <f>P20</f>
        <v>A.2</v>
      </c>
      <c r="AJ22" s="315" t="str">
        <f>CONCATENATE(Identificación!AW15,Identificación!AX15, Identificación!AY15)</f>
        <v xml:space="preserve"> •UN-REDD/FCPF Guidelines on Stakeholder Engagement in REDD+ Readiness; •Institutional and Context Analysis (ICA) Guidance Note; •Guidance Note on Gender Sensitive REDD+;  •Case Studies on Women’s Inclusion in REDD+ in Cambodia and Sri Lanka.</v>
      </c>
    </row>
    <row r="23" spans="3:36" x14ac:dyDescent="0.2">
      <c r="C23" s="116"/>
      <c r="D23" s="310" t="str">
        <f>HYPERLINK(LOOKUP($U$21,$V$10:$AA$10,V23:AA23),(LOOKUP($U$21,$AC$10:$AH$10,AC23:AH23)))</f>
        <v/>
      </c>
      <c r="E23" s="311"/>
      <c r="F23" s="311"/>
      <c r="G23" s="311"/>
      <c r="H23" s="311"/>
      <c r="I23" s="311"/>
      <c r="J23" s="311"/>
      <c r="K23" s="311"/>
      <c r="L23" s="311"/>
      <c r="M23" s="311"/>
      <c r="N23" s="311"/>
      <c r="O23" s="311"/>
      <c r="P23" s="117"/>
      <c r="V23" s="176" t="s">
        <v>81</v>
      </c>
      <c r="W23" s="176" t="s">
        <v>81</v>
      </c>
      <c r="X23" s="177" t="str">
        <f>HYPERLINK("#'Aplic. de recursos informativos'!$I$75")</f>
        <v>#'Aplic. de recursos informativos'!$I$75</v>
      </c>
      <c r="Y23" s="177" t="str">
        <f>HYPERLINK("#'Aplic. de recursos informativos'!$I$75")</f>
        <v>#'Aplic. de recursos informativos'!$I$75</v>
      </c>
      <c r="Z23" s="177" t="str">
        <f>HYPERLINK("#'Aplic. de recursos informativos'!$I$75")</f>
        <v>#'Aplic. de recursos informativos'!$I$75</v>
      </c>
      <c r="AA23" s="176" t="s">
        <v>81</v>
      </c>
      <c r="AC23" s="176" t="s">
        <v>81</v>
      </c>
      <c r="AD23" s="292" t="s">
        <v>81</v>
      </c>
      <c r="AE23" s="292" t="str">
        <f>(CONCATENATE("•",'Aplic. de recursos informativos'!$G$75))</f>
        <v>•Nota de orientación sobre el Análisis Institucional y Contextual (ICA).</v>
      </c>
      <c r="AF23" s="292" t="str">
        <f>(CONCATENATE("•",'Aplic. de recursos informativos'!$G$75))</f>
        <v>•Nota de orientación sobre el Análisis Institucional y Contextual (ICA).</v>
      </c>
      <c r="AG23" s="292" t="str">
        <f>(CONCATENATE("•",'Aplic. de recursos informativos'!$G$75))</f>
        <v>•Nota de orientación sobre el Análisis Institucional y Contextual (ICA).</v>
      </c>
      <c r="AH23" s="292" t="s">
        <v>81</v>
      </c>
      <c r="AJ23" s="315"/>
    </row>
    <row r="24" spans="3:36" x14ac:dyDescent="0.2">
      <c r="C24" s="116"/>
      <c r="D24" s="310" t="str">
        <f>HYPERLINK(LOOKUP($U$21,$V$10:$AA$10,V24:AA24),(LOOKUP($U$21,$AC$10:$AH$10,AC24:AH24)))</f>
        <v/>
      </c>
      <c r="E24" s="311"/>
      <c r="F24" s="311"/>
      <c r="G24" s="311"/>
      <c r="H24" s="311"/>
      <c r="I24" s="311"/>
      <c r="J24" s="311"/>
      <c r="K24" s="311"/>
      <c r="L24" s="311"/>
      <c r="M24" s="311"/>
      <c r="N24" s="311"/>
      <c r="O24" s="311"/>
      <c r="P24" s="117"/>
      <c r="V24" s="176" t="s">
        <v>81</v>
      </c>
      <c r="W24" s="176" t="s">
        <v>81</v>
      </c>
      <c r="X24" s="177" t="str">
        <f>HYPERLINK("#'Aplic. de recursos informativos'!$I$49")</f>
        <v>#'Aplic. de recursos informativos'!$I$49</v>
      </c>
      <c r="Y24" s="177" t="str">
        <f>HYPERLINK("#'Aplic. de recursos informativos'!$I$49")</f>
        <v>#'Aplic. de recursos informativos'!$I$49</v>
      </c>
      <c r="Z24" s="177" t="str">
        <f>HYPERLINK("#'Aplic. de recursos informativos'!$I$49")</f>
        <v>#'Aplic. de recursos informativos'!$I$49</v>
      </c>
      <c r="AA24" s="176" t="s">
        <v>81</v>
      </c>
      <c r="AC24" s="176" t="s">
        <v>81</v>
      </c>
      <c r="AD24" s="292" t="s">
        <v>81</v>
      </c>
      <c r="AE24" s="292" t="str">
        <f>(CONCATENATE("•",'Aplic. de recursos informativos'!$G$48))</f>
        <v>•Nota orientativa sobre incluir la perspectiva de género en REDD+.</v>
      </c>
      <c r="AF24" s="292" t="str">
        <f>(CONCATENATE("•",'Aplic. de recursos informativos'!$G$48))</f>
        <v>•Nota orientativa sobre incluir la perspectiva de género en REDD+.</v>
      </c>
      <c r="AG24" s="292" t="str">
        <f>(CONCATENATE("•",'Aplic. de recursos informativos'!$G$48))</f>
        <v>•Nota orientativa sobre incluir la perspectiva de género en REDD+.</v>
      </c>
      <c r="AH24" s="292" t="s">
        <v>81</v>
      </c>
      <c r="AJ24" s="315"/>
    </row>
    <row r="25" spans="3:36" x14ac:dyDescent="0.2">
      <c r="C25" s="116"/>
      <c r="D25" s="310" t="str">
        <f>HYPERLINK(LOOKUP($U$21,$V$10:$AA$10,V25:AA25),(LOOKUP($U$21,$AC$10:$AH$10,AC25:AH25)))</f>
        <v/>
      </c>
      <c r="E25" s="311"/>
      <c r="F25" s="311"/>
      <c r="G25" s="311"/>
      <c r="H25" s="311"/>
      <c r="I25" s="311"/>
      <c r="J25" s="311"/>
      <c r="K25" s="311"/>
      <c r="L25" s="311"/>
      <c r="M25" s="311"/>
      <c r="N25" s="311"/>
      <c r="O25" s="311"/>
      <c r="P25" s="117"/>
      <c r="V25" s="176" t="s">
        <v>81</v>
      </c>
      <c r="W25" s="176" t="s">
        <v>81</v>
      </c>
      <c r="X25" s="177" t="str">
        <f>HYPERLINK("#'Aplic. de recursos informativos'!$I$24")</f>
        <v>#'Aplic. de recursos informativos'!$I$24</v>
      </c>
      <c r="Y25" s="177" t="str">
        <f>HYPERLINK("#'Aplic. de recursos informativos'!$I$24")</f>
        <v>#'Aplic. de recursos informativos'!$I$24</v>
      </c>
      <c r="Z25" s="177" t="str">
        <f>HYPERLINK("#'Aplic. de recursos informativos'!$I$24")</f>
        <v>#'Aplic. de recursos informativos'!$I$24</v>
      </c>
      <c r="AA25" s="176" t="s">
        <v>81</v>
      </c>
      <c r="AC25" s="176" t="s">
        <v>81</v>
      </c>
      <c r="AD25" s="292" t="s">
        <v>81</v>
      </c>
      <c r="AE25" s="292" t="str">
        <f>(CONCATENATE("•",'Aplic. de recursos informativos'!$G$24))</f>
        <v>•Estudios de caso sobre la inclusión de la mujer en REDD+ en Camboya.</v>
      </c>
      <c r="AF25" s="292" t="str">
        <f>(CONCATENATE("•",'Aplic. de recursos informativos'!$G$24))</f>
        <v>•Estudios de caso sobre la inclusión de la mujer en REDD+ en Camboya.</v>
      </c>
      <c r="AG25" s="292" t="str">
        <f>(CONCATENATE("•",'Aplic. de recursos informativos'!$G$24))</f>
        <v>•Estudios de caso sobre la inclusión de la mujer en REDD+ en Camboya.</v>
      </c>
      <c r="AH25" s="292" t="s">
        <v>81</v>
      </c>
      <c r="AJ25" s="315"/>
    </row>
    <row r="26" spans="3:36" x14ac:dyDescent="0.2">
      <c r="C26" s="116"/>
      <c r="D26" s="310" t="str">
        <f>HYPERLINK(LOOKUP($U$21,$V$10:$AA$10,V26:AA26),(LOOKUP($U$21,$AC$10:$AH$10,AC26:AH26)))</f>
        <v/>
      </c>
      <c r="E26" s="311"/>
      <c r="F26" s="311"/>
      <c r="G26" s="311"/>
      <c r="H26" s="311"/>
      <c r="I26" s="311"/>
      <c r="J26" s="311"/>
      <c r="K26" s="311"/>
      <c r="L26" s="311"/>
      <c r="M26" s="311"/>
      <c r="N26" s="311"/>
      <c r="O26" s="311"/>
      <c r="P26" s="117"/>
      <c r="V26" s="176" t="s">
        <v>81</v>
      </c>
      <c r="W26" s="176" t="s">
        <v>81</v>
      </c>
      <c r="X26" s="177" t="str">
        <f>HYPERLINK("#Aplic. de recursos informativos'!$I$27")</f>
        <v>#Aplic. de recursos informativos'!$I$27</v>
      </c>
      <c r="Y26" s="177" t="str">
        <f>HYPERLINK("#Aplic. de recursos informativos'!$I$27")</f>
        <v>#Aplic. de recursos informativos'!$I$27</v>
      </c>
      <c r="Z26" s="177" t="str">
        <f>HYPERLINK("#Aplic. de recursos informativos'!$I$27")</f>
        <v>#Aplic. de recursos informativos'!$I$27</v>
      </c>
      <c r="AA26" s="176" t="s">
        <v>81</v>
      </c>
      <c r="AC26" s="176" t="s">
        <v>81</v>
      </c>
      <c r="AD26" s="292" t="s">
        <v>81</v>
      </c>
      <c r="AE26" s="292" t="str">
        <f>(CONCATENATE("•",'Aplic. de recursos informativos'!$G$27))</f>
        <v>•Estudio de caso sobre la inclusión de la mujer en REDD+ en Sri Lanka.</v>
      </c>
      <c r="AF26" s="292" t="str">
        <f>(CONCATENATE("•",'Aplic. de recursos informativos'!$G$27))</f>
        <v>•Estudio de caso sobre la inclusión de la mujer en REDD+ en Sri Lanka.</v>
      </c>
      <c r="AG26" s="292" t="str">
        <f>(CONCATENATE("•",'Aplic. de recursos informativos'!$G$27))</f>
        <v>•Estudio de caso sobre la inclusión de la mujer en REDD+ en Sri Lanka.</v>
      </c>
      <c r="AH26" s="292" t="s">
        <v>81</v>
      </c>
      <c r="AJ26" s="315"/>
    </row>
    <row r="27" spans="3:36" x14ac:dyDescent="0.2">
      <c r="C27" s="116"/>
      <c r="D27" s="174"/>
      <c r="E27" s="174"/>
      <c r="F27" s="174"/>
      <c r="G27" s="174"/>
      <c r="H27" s="174"/>
      <c r="I27" s="174"/>
      <c r="J27" s="174"/>
      <c r="K27" s="174"/>
      <c r="L27" s="174"/>
      <c r="M27" s="174"/>
      <c r="N27" s="174"/>
      <c r="O27" s="174"/>
      <c r="P27" s="117"/>
      <c r="V27" s="185"/>
      <c r="W27" s="185"/>
      <c r="X27" s="186"/>
      <c r="Y27" s="186"/>
      <c r="Z27" s="186"/>
      <c r="AA27" s="185"/>
      <c r="AC27" s="185"/>
      <c r="AD27" s="293"/>
      <c r="AE27" s="293"/>
      <c r="AF27" s="293"/>
      <c r="AG27" s="293"/>
      <c r="AH27" s="293"/>
    </row>
    <row r="28" spans="3:36" x14ac:dyDescent="0.2">
      <c r="C28" s="116" t="str">
        <f>Identificación!$M$17</f>
        <v>A.3</v>
      </c>
      <c r="D28" s="313" t="str">
        <f>T28</f>
        <v>Sensibilización</v>
      </c>
      <c r="E28" s="313"/>
      <c r="F28" s="313"/>
      <c r="G28" s="313"/>
      <c r="H28" s="313"/>
      <c r="I28" s="313"/>
      <c r="J28" s="313"/>
      <c r="K28" s="313"/>
      <c r="L28" s="313"/>
      <c r="M28" s="313"/>
      <c r="N28" s="313"/>
      <c r="O28" s="313"/>
      <c r="P28" s="117" t="str">
        <f>Identificación!$M$17</f>
        <v>A.3</v>
      </c>
      <c r="T28" s="289" t="s">
        <v>239</v>
      </c>
    </row>
    <row r="29" spans="3:36" ht="30" customHeight="1" x14ac:dyDescent="0.2">
      <c r="C29" s="116"/>
      <c r="D29" s="312" t="str">
        <f>Identificación!$BI$17</f>
        <v/>
      </c>
      <c r="E29" s="312"/>
      <c r="F29" s="312"/>
      <c r="G29" s="312"/>
      <c r="H29" s="312"/>
      <c r="I29" s="312"/>
      <c r="J29" s="312"/>
      <c r="K29" s="312"/>
      <c r="L29" s="312"/>
      <c r="M29" s="312"/>
      <c r="N29" s="312"/>
      <c r="O29" s="312"/>
      <c r="P29" s="117"/>
      <c r="U29" s="187">
        <f>Identificación!$AL$17</f>
        <v>0</v>
      </c>
    </row>
    <row r="30" spans="3:36" ht="26.25" customHeight="1" x14ac:dyDescent="0.2">
      <c r="C30" s="116"/>
      <c r="D30" s="310" t="str">
        <f>HYPERLINK(LOOKUP($U$29,$V$10:$AA$10,V30:AA30),(LOOKUP($U$29,$AC$10:$AH$10,AC30:AH30)))</f>
        <v/>
      </c>
      <c r="E30" s="311"/>
      <c r="F30" s="311"/>
      <c r="G30" s="311"/>
      <c r="H30" s="311"/>
      <c r="I30" s="311"/>
      <c r="J30" s="311"/>
      <c r="K30" s="311"/>
      <c r="L30" s="311"/>
      <c r="M30" s="311"/>
      <c r="N30" s="311"/>
      <c r="O30" s="311"/>
      <c r="P30" s="117"/>
      <c r="V30" s="176" t="s">
        <v>81</v>
      </c>
      <c r="W30" s="176" t="s">
        <v>81</v>
      </c>
      <c r="X30" s="177" t="str">
        <f>HYPERLINK("#'Aplic. de recursos informativos'!$I$112")</f>
        <v>#'Aplic. de recursos informativos'!$I$112</v>
      </c>
      <c r="Y30" s="177" t="str">
        <f>HYPERLINK("#'Aplic. de recursos informativos'!$I$112")</f>
        <v>#'Aplic. de recursos informativos'!$I$112</v>
      </c>
      <c r="Z30" s="177" t="str">
        <f>HYPERLINK("#'Aplic. de recursos informativos'!$I$112")</f>
        <v>#'Aplic. de recursos informativos'!$I$112</v>
      </c>
      <c r="AA30" s="176" t="s">
        <v>81</v>
      </c>
      <c r="AC30" s="176" t="s">
        <v>81</v>
      </c>
      <c r="AD30" s="292" t="s">
        <v>81</v>
      </c>
      <c r="AE30" s="292" t="str">
        <f>(CONCATENATE("•",'Aplic. de recursos informativos'!$G$112))</f>
        <v>•Directrices del Programa ONU-REDD/FCPF sobre la participación de las partes interesadas en la preparación para REDD+.</v>
      </c>
      <c r="AF30" s="292" t="str">
        <f>(CONCATENATE("•",'Aplic. de recursos informativos'!$G$112))</f>
        <v>•Directrices del Programa ONU-REDD/FCPF sobre la participación de las partes interesadas en la preparación para REDD+.</v>
      </c>
      <c r="AG30" s="292" t="str">
        <f>(CONCATENATE("•",'Aplic. de recursos informativos'!$G$112))</f>
        <v>•Directrices del Programa ONU-REDD/FCPF sobre la participación de las partes interesadas en la preparación para REDD+.</v>
      </c>
      <c r="AH30" s="292" t="s">
        <v>81</v>
      </c>
      <c r="AI30" s="187" t="str">
        <f>P28</f>
        <v>A.3</v>
      </c>
      <c r="AJ30" s="315" t="str">
        <f>CONCATENATE(Identificación!AW17,Identificación!AX17, Identificación!AY17)</f>
        <v xml:space="preserve"> •UN-REDD/FCPF Guidelines on Stakeholder Engagement in REDD+ Readiness; •UN-REDD Guidelines on Free, Prior, and Informed Consent (FPIC);•Guidance on Conducting REDD+ Corruption Risk Assessment; •Exploring Multiple Benefits Mapping Toolbox and  A manual for the Exploring Multiple Benefits tool; •Series of QGIS tutorials on ‘Using spatial information to support decisions on safeguards and multiple benefits for REDD+;  •Information Note on Multi-stakeholder processes (REDD+ SES &amp; Proforest); •Guidelines for the use of REDD+ Social &amp; Environmental Standards at country level; •Developing Social and Environmental Safeguards for REDD+: a guide for bottom up approach (IMAFLORA).</v>
      </c>
    </row>
    <row r="31" spans="3:36" x14ac:dyDescent="0.2">
      <c r="C31" s="116"/>
      <c r="D31" s="310" t="str">
        <f t="shared" ref="D31:D37" si="1">HYPERLINK(LOOKUP($U$29,$V$10:$AA$10,V31:AA31),(LOOKUP($U$29,$AC$10:$AH$10,AC31:AH31)))</f>
        <v/>
      </c>
      <c r="E31" s="311"/>
      <c r="F31" s="311"/>
      <c r="G31" s="311"/>
      <c r="H31" s="311"/>
      <c r="I31" s="311"/>
      <c r="J31" s="311"/>
      <c r="K31" s="311"/>
      <c r="L31" s="311"/>
      <c r="M31" s="311"/>
      <c r="N31" s="311"/>
      <c r="O31" s="311"/>
      <c r="P31" s="117"/>
      <c r="V31" s="176" t="s">
        <v>81</v>
      </c>
      <c r="W31" s="176" t="s">
        <v>81</v>
      </c>
      <c r="X31" s="177" t="str">
        <f>HYPERLINK("#'Aplic. de recursos informativos'!$I$110")</f>
        <v>#'Aplic. de recursos informativos'!$I$110</v>
      </c>
      <c r="Y31" s="177" t="str">
        <f>HYPERLINK("#'Aplic. de recursos informativos'!$I$110")</f>
        <v>#'Aplic. de recursos informativos'!$I$110</v>
      </c>
      <c r="Z31" s="177" t="str">
        <f>HYPERLINK("#'Aplic. de recursos informativos'!$I$110")</f>
        <v>#'Aplic. de recursos informativos'!$I$110</v>
      </c>
      <c r="AA31" s="176" t="s">
        <v>81</v>
      </c>
      <c r="AC31" s="176" t="s">
        <v>81</v>
      </c>
      <c r="AD31" s="292" t="s">
        <v>81</v>
      </c>
      <c r="AE31" s="292" t="str">
        <f>(CONCATENATE("•",'Aplic. de recursos informativos'!$G$110))</f>
        <v>•Directrices del Programa ONU-REDD sobre el consentimiento libre, previo e informado (CLPI).</v>
      </c>
      <c r="AF31" s="292" t="str">
        <f>(CONCATENATE("•",'Aplic. de recursos informativos'!$G$110))</f>
        <v>•Directrices del Programa ONU-REDD sobre el consentimiento libre, previo e informado (CLPI).</v>
      </c>
      <c r="AG31" s="292" t="str">
        <f>(CONCATENATE("•",'Aplic. de recursos informativos'!$G$110))</f>
        <v>•Directrices del Programa ONU-REDD sobre el consentimiento libre, previo e informado (CLPI).</v>
      </c>
      <c r="AH31" s="292" t="s">
        <v>81</v>
      </c>
      <c r="AJ31" s="315"/>
    </row>
    <row r="32" spans="3:36" x14ac:dyDescent="0.2">
      <c r="C32" s="116"/>
      <c r="D32" s="310" t="str">
        <f t="shared" si="1"/>
        <v/>
      </c>
      <c r="E32" s="311"/>
      <c r="F32" s="311"/>
      <c r="G32" s="311"/>
      <c r="H32" s="311"/>
      <c r="I32" s="311"/>
      <c r="J32" s="311"/>
      <c r="K32" s="311"/>
      <c r="L32" s="311"/>
      <c r="M32" s="311"/>
      <c r="N32" s="311"/>
      <c r="O32" s="311"/>
      <c r="P32" s="117"/>
      <c r="V32" s="176" t="s">
        <v>81</v>
      </c>
      <c r="W32" s="176" t="s">
        <v>81</v>
      </c>
      <c r="X32" s="177" t="str">
        <f>HYPERLINK("#'Aplic. de recursos informativos'!$I$51")</f>
        <v>#'Aplic. de recursos informativos'!$I$51</v>
      </c>
      <c r="Y32" s="177" t="str">
        <f>HYPERLINK("#'Aplic. de recursos informativos'!$I$51")</f>
        <v>#'Aplic. de recursos informativos'!$I$51</v>
      </c>
      <c r="Z32" s="177" t="str">
        <f>HYPERLINK("#'Aplic. de recursos informativos'!$I$51")</f>
        <v>#'Aplic. de recursos informativos'!$I$51</v>
      </c>
      <c r="AA32" s="176" t="s">
        <v>81</v>
      </c>
      <c r="AC32" s="176" t="s">
        <v>81</v>
      </c>
      <c r="AD32" s="292" t="s">
        <v>81</v>
      </c>
      <c r="AE32" s="292" t="str">
        <f>(CONCATENATE("•",'Aplic. de recursos informativos'!$G$51))</f>
        <v>•Guía para la conducción de evaluaciones de riesgos de corrupción en REDD+.</v>
      </c>
      <c r="AF32" s="292" t="str">
        <f>(CONCATENATE("•",'Aplic. de recursos informativos'!$G$51))</f>
        <v>•Guía para la conducción de evaluaciones de riesgos de corrupción en REDD+.</v>
      </c>
      <c r="AG32" s="292" t="str">
        <f>(CONCATENATE("•",'Aplic. de recursos informativos'!$G$51))</f>
        <v>•Guía para la conducción de evaluaciones de riesgos de corrupción en REDD+.</v>
      </c>
      <c r="AH32" s="292" t="s">
        <v>81</v>
      </c>
      <c r="AJ32" s="315"/>
    </row>
    <row r="33" spans="3:36" ht="26.25" customHeight="1" x14ac:dyDescent="0.2">
      <c r="C33" s="116"/>
      <c r="D33" s="310" t="str">
        <f t="shared" si="1"/>
        <v/>
      </c>
      <c r="E33" s="311"/>
      <c r="F33" s="311"/>
      <c r="G33" s="311"/>
      <c r="H33" s="311"/>
      <c r="I33" s="311"/>
      <c r="J33" s="311"/>
      <c r="K33" s="311"/>
      <c r="L33" s="311"/>
      <c r="M33" s="311"/>
      <c r="N33" s="311"/>
      <c r="O33" s="311"/>
      <c r="P33" s="117"/>
      <c r="V33" s="176" t="s">
        <v>81</v>
      </c>
      <c r="W33" s="176" t="s">
        <v>81</v>
      </c>
      <c r="X33" s="177" t="str">
        <f>HYPERLINK("#'Aplic. de recursos informativos'!$I$40")</f>
        <v>#'Aplic. de recursos informativos'!$I$40</v>
      </c>
      <c r="Y33" s="177" t="str">
        <f>HYPERLINK("#'Aplic. de recursos informativos'!$I$40")</f>
        <v>#'Aplic. de recursos informativos'!$I$40</v>
      </c>
      <c r="Z33" s="177" t="str">
        <f>HYPERLINK("#'Aplic. de recursos informativos'!$I$40")</f>
        <v>#'Aplic. de recursos informativos'!$I$40</v>
      </c>
      <c r="AA33" s="176" t="s">
        <v>81</v>
      </c>
      <c r="AC33" s="176" t="s">
        <v>81</v>
      </c>
      <c r="AD33" s="292" t="s">
        <v>81</v>
      </c>
      <c r="AE33" s="292" t="str">
        <f>(CONCATENATE("•",'Aplic. de recursos informativos'!$G$40))</f>
        <v>•Caja de herramientas para la exploración de beneficios múltiples (en inglés) y el Manual para la herramienta de exploración de beneficios múltiples.</v>
      </c>
      <c r="AF33" s="292" t="str">
        <f>(CONCATENATE("•",'Aplic. de recursos informativos'!$G$40))</f>
        <v>•Caja de herramientas para la exploración de beneficios múltiples (en inglés) y el Manual para la herramienta de exploración de beneficios múltiples.</v>
      </c>
      <c r="AG33" s="292" t="str">
        <f>(CONCATENATE("•",'Aplic. de recursos informativos'!$G$40))</f>
        <v>•Caja de herramientas para la exploración de beneficios múltiples (en inglés) y el Manual para la herramienta de exploración de beneficios múltiples.</v>
      </c>
      <c r="AH33" s="292" t="s">
        <v>81</v>
      </c>
      <c r="AJ33" s="315"/>
    </row>
    <row r="34" spans="3:36" ht="26.25" customHeight="1" x14ac:dyDescent="0.2">
      <c r="C34" s="116"/>
      <c r="D34" s="310" t="str">
        <f t="shared" si="1"/>
        <v/>
      </c>
      <c r="E34" s="311"/>
      <c r="F34" s="311"/>
      <c r="G34" s="311"/>
      <c r="H34" s="311"/>
      <c r="I34" s="311"/>
      <c r="J34" s="311"/>
      <c r="K34" s="311"/>
      <c r="L34" s="311"/>
      <c r="M34" s="311"/>
      <c r="N34" s="311"/>
      <c r="O34" s="311"/>
      <c r="P34" s="117"/>
      <c r="V34" s="176" t="s">
        <v>81</v>
      </c>
      <c r="W34" s="176" t="s">
        <v>81</v>
      </c>
      <c r="X34" s="177" t="str">
        <f>HYPERLINK("#'Aplic. de recursos informativos'!$I$107")</f>
        <v>#'Aplic. de recursos informativos'!$I$107</v>
      </c>
      <c r="Y34" s="177" t="str">
        <f>HYPERLINK("#'Aplic. de recursos informativos'!$I$107")</f>
        <v>#'Aplic. de recursos informativos'!$I$107</v>
      </c>
      <c r="Z34" s="177" t="str">
        <f>HYPERLINK("#'Aplic. de recursos informativos'!$I$107")</f>
        <v>#'Aplic. de recursos informativos'!$I$107</v>
      </c>
      <c r="AA34" s="176" t="s">
        <v>81</v>
      </c>
      <c r="AC34" s="176" t="s">
        <v>81</v>
      </c>
      <c r="AD34" s="292" t="s">
        <v>81</v>
      </c>
      <c r="AE34" s="292" t="str">
        <f>(CONCATENATE("•",'Aplic. de recursos informativos'!$G$107))</f>
        <v>•Series de tutoriales de QGIS sobre el "uso de información espacial como apoyo a las decisiones de apoyo sobre salvaguardas y beneficios múltiples para REDD+.</v>
      </c>
      <c r="AF34" s="292" t="str">
        <f>(CONCATENATE("•",'Aplic. de recursos informativos'!$G$107))</f>
        <v>•Series de tutoriales de QGIS sobre el "uso de información espacial como apoyo a las decisiones de apoyo sobre salvaguardas y beneficios múltiples para REDD+.</v>
      </c>
      <c r="AG34" s="292" t="str">
        <f>(CONCATENATE("•",'Aplic. de recursos informativos'!$G$107))</f>
        <v>•Series de tutoriales de QGIS sobre el "uso de información espacial como apoyo a las decisiones de apoyo sobre salvaguardas y beneficios múltiples para REDD+.</v>
      </c>
      <c r="AH34" s="292" t="s">
        <v>81</v>
      </c>
      <c r="AJ34" s="315"/>
    </row>
    <row r="35" spans="3:36" x14ac:dyDescent="0.2">
      <c r="C35" s="116"/>
      <c r="D35" s="310" t="str">
        <f t="shared" si="1"/>
        <v/>
      </c>
      <c r="E35" s="311"/>
      <c r="F35" s="311"/>
      <c r="G35" s="311"/>
      <c r="H35" s="311"/>
      <c r="I35" s="311"/>
      <c r="J35" s="311"/>
      <c r="K35" s="311"/>
      <c r="L35" s="311"/>
      <c r="M35" s="311"/>
      <c r="N35" s="311"/>
      <c r="O35" s="311"/>
      <c r="P35" s="117"/>
      <c r="V35" s="176" t="s">
        <v>81</v>
      </c>
      <c r="W35" s="176" t="s">
        <v>81</v>
      </c>
      <c r="X35" s="177" t="str">
        <f>HYPERLINK("#'Aplic. de recursos informativos'!$I$69")</f>
        <v>#'Aplic. de recursos informativos'!$I$69</v>
      </c>
      <c r="Y35" s="177" t="str">
        <f>HYPERLINK("#'Aplic. de recursos informativos'!$I$69")</f>
        <v>#'Aplic. de recursos informativos'!$I$69</v>
      </c>
      <c r="Z35" s="177" t="str">
        <f>HYPERLINK("#'Aplic. de recursos informativos'!$I$69")</f>
        <v>#'Aplic. de recursos informativos'!$I$69</v>
      </c>
      <c r="AA35" s="176" t="s">
        <v>81</v>
      </c>
      <c r="AC35" s="176" t="s">
        <v>81</v>
      </c>
      <c r="AD35" s="292" t="s">
        <v>81</v>
      </c>
      <c r="AE35" s="292" t="str">
        <f>(CONCATENATE("•",'Aplic. de recursos informativos'!$G$69))</f>
        <v>•Nota informativa sobre los procesos con múltiples actores.</v>
      </c>
      <c r="AF35" s="292" t="str">
        <f>(CONCATENATE("•",'Aplic. de recursos informativos'!$G$69))</f>
        <v>•Nota informativa sobre los procesos con múltiples actores.</v>
      </c>
      <c r="AG35" s="292" t="str">
        <f>(CONCATENATE("•",'Aplic. de recursos informativos'!$G$69))</f>
        <v>•Nota informativa sobre los procesos con múltiples actores.</v>
      </c>
      <c r="AH35" s="292" t="s">
        <v>81</v>
      </c>
      <c r="AJ35" s="315"/>
    </row>
    <row r="36" spans="3:36" x14ac:dyDescent="0.2">
      <c r="C36" s="116"/>
      <c r="D36" s="310" t="str">
        <f t="shared" si="1"/>
        <v/>
      </c>
      <c r="E36" s="311"/>
      <c r="F36" s="311"/>
      <c r="G36" s="311"/>
      <c r="H36" s="311"/>
      <c r="I36" s="311"/>
      <c r="J36" s="311"/>
      <c r="K36" s="311"/>
      <c r="L36" s="311"/>
      <c r="M36" s="311"/>
      <c r="N36" s="311"/>
      <c r="O36" s="311"/>
      <c r="P36" s="117"/>
      <c r="V36" s="176" t="s">
        <v>81</v>
      </c>
      <c r="W36" s="176" t="s">
        <v>81</v>
      </c>
      <c r="X36" s="177" t="str">
        <f>HYPERLINK("#'Aplic. de recursos informativos'!$I$56")</f>
        <v>#'Aplic. de recursos informativos'!$I$56</v>
      </c>
      <c r="Y36" s="177" t="str">
        <f>HYPERLINK("#'Aplic. de recursos informativos'!$I$56")</f>
        <v>#'Aplic. de recursos informativos'!$I$56</v>
      </c>
      <c r="Z36" s="177" t="str">
        <f>HYPERLINK("#'Aplic. de recursos informativos'!$I$56")</f>
        <v>#'Aplic. de recursos informativos'!$I$56</v>
      </c>
      <c r="AA36" s="176" t="s">
        <v>81</v>
      </c>
      <c r="AC36" s="176" t="s">
        <v>81</v>
      </c>
      <c r="AD36" s="292" t="s">
        <v>81</v>
      </c>
      <c r="AE36" s="292" t="str">
        <f>(CONCATENATE("•",'Aplic. de recursos informativos'!$G$56))</f>
        <v>•Lineamientos para el uso de los Estándares Sociales y Ambientales para REDD+ a nivel país.</v>
      </c>
      <c r="AF36" s="292" t="str">
        <f>(CONCATENATE("•",'Aplic. de recursos informativos'!$G$56))</f>
        <v>•Lineamientos para el uso de los Estándares Sociales y Ambientales para REDD+ a nivel país.</v>
      </c>
      <c r="AG36" s="292" t="str">
        <f>(CONCATENATE("•",'Aplic. de recursos informativos'!$G$56))</f>
        <v>•Lineamientos para el uso de los Estándares Sociales y Ambientales para REDD+ a nivel país.</v>
      </c>
      <c r="AH36" s="292" t="s">
        <v>81</v>
      </c>
      <c r="AJ36" s="315"/>
    </row>
    <row r="37" spans="3:36" x14ac:dyDescent="0.2">
      <c r="C37" s="116"/>
      <c r="D37" s="310" t="str">
        <f t="shared" si="1"/>
        <v/>
      </c>
      <c r="E37" s="311"/>
      <c r="F37" s="311"/>
      <c r="G37" s="311"/>
      <c r="H37" s="311"/>
      <c r="I37" s="311"/>
      <c r="J37" s="311"/>
      <c r="K37" s="311"/>
      <c r="L37" s="311"/>
      <c r="M37" s="311"/>
      <c r="N37" s="311"/>
      <c r="O37" s="311"/>
      <c r="P37" s="117"/>
      <c r="V37" s="176" t="s">
        <v>81</v>
      </c>
      <c r="W37" s="176" t="s">
        <v>81</v>
      </c>
      <c r="X37" s="177" t="str">
        <f>HYPERLINK("#'Aplic. de recursos informativos'!$I$32")</f>
        <v>#'Aplic. de recursos informativos'!$I$32</v>
      </c>
      <c r="Y37" s="177" t="str">
        <f>HYPERLINK("#'Aplic. de recursos informativos'!$I$32")</f>
        <v>#'Aplic. de recursos informativos'!$I$32</v>
      </c>
      <c r="Z37" s="177" t="str">
        <f>HYPERLINK("#'Aplic. de recursos informativos'!$I$32")</f>
        <v>#'Aplic. de recursos informativos'!$I$32</v>
      </c>
      <c r="AA37" s="176" t="s">
        <v>81</v>
      </c>
      <c r="AC37" s="176" t="s">
        <v>81</v>
      </c>
      <c r="AD37" s="292" t="s">
        <v>81</v>
      </c>
      <c r="AE37" s="292" t="str">
        <f>(CONCATENATE("•",'Aplic. de recursos informativos'!$G$31))</f>
        <v>•Salvaguardas socio ambientales de REDD+: Una guía para procesos de construcción colectiva.</v>
      </c>
      <c r="AF37" s="292" t="str">
        <f>(CONCATENATE("•",'Aplic. de recursos informativos'!$G$31))</f>
        <v>•Salvaguardas socio ambientales de REDD+: Una guía para procesos de construcción colectiva.</v>
      </c>
      <c r="AG37" s="292" t="str">
        <f>(CONCATENATE("•",'Aplic. de recursos informativos'!$G$31))</f>
        <v>•Salvaguardas socio ambientales de REDD+: Una guía para procesos de construcción colectiva.</v>
      </c>
      <c r="AH37" s="292" t="s">
        <v>81</v>
      </c>
      <c r="AJ37" s="315"/>
    </row>
    <row r="38" spans="3:36" x14ac:dyDescent="0.2">
      <c r="C38" s="116"/>
      <c r="D38" s="112"/>
      <c r="E38" s="112"/>
      <c r="F38" s="112"/>
      <c r="G38" s="112"/>
      <c r="H38" s="112"/>
      <c r="I38" s="112"/>
      <c r="J38" s="112"/>
      <c r="K38" s="112"/>
      <c r="L38" s="112"/>
      <c r="M38" s="112"/>
      <c r="N38" s="112"/>
      <c r="O38" s="112"/>
      <c r="P38" s="117"/>
    </row>
    <row r="39" spans="3:36" x14ac:dyDescent="0.2">
      <c r="C39" s="116" t="str">
        <f>Identificación!$M$19</f>
        <v>A.4</v>
      </c>
      <c r="D39" s="313" t="str">
        <f>T39</f>
        <v>Sensibilización</v>
      </c>
      <c r="E39" s="313"/>
      <c r="F39" s="313"/>
      <c r="G39" s="313"/>
      <c r="H39" s="313"/>
      <c r="I39" s="313"/>
      <c r="J39" s="313"/>
      <c r="K39" s="313"/>
      <c r="L39" s="313"/>
      <c r="M39" s="313"/>
      <c r="N39" s="313"/>
      <c r="O39" s="313"/>
      <c r="P39" s="117" t="str">
        <f>Identificación!$M$19</f>
        <v>A.4</v>
      </c>
      <c r="T39" s="289" t="s">
        <v>239</v>
      </c>
    </row>
    <row r="40" spans="3:36" ht="42" customHeight="1" x14ac:dyDescent="0.2">
      <c r="C40" s="116"/>
      <c r="D40" s="312" t="str">
        <f>Identificación!$BI$19</f>
        <v/>
      </c>
      <c r="E40" s="312"/>
      <c r="F40" s="312"/>
      <c r="G40" s="312"/>
      <c r="H40" s="312"/>
      <c r="I40" s="312"/>
      <c r="J40" s="312"/>
      <c r="K40" s="312"/>
      <c r="L40" s="312"/>
      <c r="M40" s="312"/>
      <c r="N40" s="312"/>
      <c r="O40" s="312"/>
      <c r="P40" s="117"/>
      <c r="U40" s="187">
        <f>Identificación!$AL$19</f>
        <v>0</v>
      </c>
    </row>
    <row r="41" spans="3:36" ht="26.25" customHeight="1" x14ac:dyDescent="0.2">
      <c r="C41" s="116"/>
      <c r="D41" s="310" t="str">
        <f t="shared" ref="D41:D48" si="2">HYPERLINK(LOOKUP($U$40,$V$10:$AA$10,V41:AA41),(LOOKUP($U$40,$AC$10:$AH$10,AC41:AH41)))</f>
        <v/>
      </c>
      <c r="E41" s="311"/>
      <c r="F41" s="311"/>
      <c r="G41" s="311"/>
      <c r="H41" s="311"/>
      <c r="I41" s="311"/>
      <c r="J41" s="311"/>
      <c r="K41" s="311"/>
      <c r="L41" s="311"/>
      <c r="M41" s="311"/>
      <c r="N41" s="311"/>
      <c r="O41" s="311"/>
      <c r="P41" s="117"/>
      <c r="V41" s="176" t="s">
        <v>81</v>
      </c>
      <c r="W41" s="176" t="s">
        <v>81</v>
      </c>
      <c r="X41" s="177" t="str">
        <f>HYPERLINK("#'Aplic. de recursos informativos'!$I$112")</f>
        <v>#'Aplic. de recursos informativos'!$I$112</v>
      </c>
      <c r="Y41" s="177" t="str">
        <f>HYPERLINK("#'Aplic. de recursos informativos'!$I$112")</f>
        <v>#'Aplic. de recursos informativos'!$I$112</v>
      </c>
      <c r="Z41" s="177" t="str">
        <f>HYPERLINK("#'Aplic. de recursos informativos'!$I$112")</f>
        <v>#'Aplic. de recursos informativos'!$I$112</v>
      </c>
      <c r="AA41" s="176" t="s">
        <v>81</v>
      </c>
      <c r="AC41" s="176" t="s">
        <v>81</v>
      </c>
      <c r="AD41" s="292" t="s">
        <v>81</v>
      </c>
      <c r="AE41" s="292" t="str">
        <f>(CONCATENATE("•",'Aplic. de recursos informativos'!$G$112))</f>
        <v>•Directrices del Programa ONU-REDD/FCPF sobre la participación de las partes interesadas en la preparación para REDD+.</v>
      </c>
      <c r="AF41" s="292" t="str">
        <f>(CONCATENATE("•",'Aplic. de recursos informativos'!$G$112))</f>
        <v>•Directrices del Programa ONU-REDD/FCPF sobre la participación de las partes interesadas en la preparación para REDD+.</v>
      </c>
      <c r="AG41" s="292" t="str">
        <f>(CONCATENATE("•",'Aplic. de recursos informativos'!$G$112))</f>
        <v>•Directrices del Programa ONU-REDD/FCPF sobre la participación de las partes interesadas en la preparación para REDD+.</v>
      </c>
      <c r="AH41" s="292" t="s">
        <v>81</v>
      </c>
      <c r="AI41" s="187" t="str">
        <f>P39</f>
        <v>A.4</v>
      </c>
      <c r="AJ41" s="315" t="str">
        <f>CONCATENATE(Identificación!AW19,Identificación!AX19, Identificación!AY19)</f>
        <v xml:space="preserve"> •UN-REDD/FCPF Guidelines on Stakeholder Engagement in REDD+ Readiness; •UN-REDD Guidelines on Free, Prior, and Informed Consent (FPIC); •Guidance on Conducting REDD+ Corruption Risk Assessment; •Exploring Multiple Benefits Mapping Toolbox and A manual for the Exploring Multiple Benefits tool; •Series of QGIS tutorials on ‘Using spatial information to support decisions on safeguards and multiple benefits for REDD+;  •Information Note on Multi-stakeholder processes (REDD+ SES &amp; Proforest); •Guidelines for the use of REDD+ Social &amp; Environmental Standards at country level;•Developing Social and Environmental Safeguards for REDD+: a guide for bottom up approach (IMAFLORA).</v>
      </c>
    </row>
    <row r="42" spans="3:36" x14ac:dyDescent="0.2">
      <c r="C42" s="116"/>
      <c r="D42" s="310" t="str">
        <f t="shared" si="2"/>
        <v/>
      </c>
      <c r="E42" s="311"/>
      <c r="F42" s="311"/>
      <c r="G42" s="311"/>
      <c r="H42" s="311"/>
      <c r="I42" s="311"/>
      <c r="J42" s="311"/>
      <c r="K42" s="311"/>
      <c r="L42" s="311"/>
      <c r="M42" s="311"/>
      <c r="N42" s="311"/>
      <c r="O42" s="311"/>
      <c r="P42" s="117"/>
      <c r="V42" s="176" t="s">
        <v>81</v>
      </c>
      <c r="W42" s="176" t="s">
        <v>81</v>
      </c>
      <c r="X42" s="177" t="str">
        <f>HYPERLINK("#'Aplic. de recursos informativos'!$I$110")</f>
        <v>#'Aplic. de recursos informativos'!$I$110</v>
      </c>
      <c r="Y42" s="177" t="str">
        <f>HYPERLINK("#'Aplic. de recursos informativos'!$I$110")</f>
        <v>#'Aplic. de recursos informativos'!$I$110</v>
      </c>
      <c r="Z42" s="177" t="str">
        <f>HYPERLINK("#'Aplic. de recursos informativos'!$I$110")</f>
        <v>#'Aplic. de recursos informativos'!$I$110</v>
      </c>
      <c r="AA42" s="176" t="s">
        <v>81</v>
      </c>
      <c r="AC42" s="176" t="s">
        <v>81</v>
      </c>
      <c r="AD42" s="292" t="s">
        <v>81</v>
      </c>
      <c r="AE42" s="292" t="str">
        <f>(CONCATENATE("•",'Aplic. de recursos informativos'!$G$110))</f>
        <v>•Directrices del Programa ONU-REDD sobre el consentimiento libre, previo e informado (CLPI).</v>
      </c>
      <c r="AF42" s="292" t="str">
        <f>(CONCATENATE("•",'Aplic. de recursos informativos'!$G$110))</f>
        <v>•Directrices del Programa ONU-REDD sobre el consentimiento libre, previo e informado (CLPI).</v>
      </c>
      <c r="AG42" s="292" t="str">
        <f>(CONCATENATE("•",'Aplic. de recursos informativos'!$G$110))</f>
        <v>•Directrices del Programa ONU-REDD sobre el consentimiento libre, previo e informado (CLPI).</v>
      </c>
      <c r="AH42" s="292" t="s">
        <v>81</v>
      </c>
      <c r="AJ42" s="315"/>
    </row>
    <row r="43" spans="3:36" x14ac:dyDescent="0.2">
      <c r="C43" s="116"/>
      <c r="D43" s="310" t="str">
        <f t="shared" si="2"/>
        <v/>
      </c>
      <c r="E43" s="311"/>
      <c r="F43" s="311"/>
      <c r="G43" s="311"/>
      <c r="H43" s="311"/>
      <c r="I43" s="311"/>
      <c r="J43" s="311"/>
      <c r="K43" s="311"/>
      <c r="L43" s="311"/>
      <c r="M43" s="311"/>
      <c r="N43" s="311"/>
      <c r="O43" s="311"/>
      <c r="P43" s="117"/>
      <c r="V43" s="176" t="s">
        <v>81</v>
      </c>
      <c r="W43" s="176" t="s">
        <v>81</v>
      </c>
      <c r="X43" s="177" t="str">
        <f>HYPERLINK("#'Aplic. de recursos informativos'!$I$51")</f>
        <v>#'Aplic. de recursos informativos'!$I$51</v>
      </c>
      <c r="Y43" s="177" t="str">
        <f>HYPERLINK("#'Aplic. de recursos informativos'!$I$51")</f>
        <v>#'Aplic. de recursos informativos'!$I$51</v>
      </c>
      <c r="Z43" s="177" t="str">
        <f>HYPERLINK("#'Aplic. de recursos informativos'!$I$51")</f>
        <v>#'Aplic. de recursos informativos'!$I$51</v>
      </c>
      <c r="AA43" s="176" t="s">
        <v>81</v>
      </c>
      <c r="AC43" s="176" t="s">
        <v>81</v>
      </c>
      <c r="AD43" s="292" t="s">
        <v>81</v>
      </c>
      <c r="AE43" s="292" t="str">
        <f>(CONCATENATE("•",'Aplic. de recursos informativos'!$G$51))</f>
        <v>•Guía para la conducción de evaluaciones de riesgos de corrupción en REDD+.</v>
      </c>
      <c r="AF43" s="292" t="str">
        <f>(CONCATENATE("•",'Aplic. de recursos informativos'!$G$51))</f>
        <v>•Guía para la conducción de evaluaciones de riesgos de corrupción en REDD+.</v>
      </c>
      <c r="AG43" s="292" t="str">
        <f>(CONCATENATE("•",'Aplic. de recursos informativos'!$G$51))</f>
        <v>•Guía para la conducción de evaluaciones de riesgos de corrupción en REDD+.</v>
      </c>
      <c r="AH43" s="292" t="s">
        <v>81</v>
      </c>
      <c r="AJ43" s="315"/>
    </row>
    <row r="44" spans="3:36" ht="26.25" customHeight="1" x14ac:dyDescent="0.2">
      <c r="C44" s="116"/>
      <c r="D44" s="310" t="str">
        <f t="shared" si="2"/>
        <v/>
      </c>
      <c r="E44" s="311"/>
      <c r="F44" s="311"/>
      <c r="G44" s="311"/>
      <c r="H44" s="311"/>
      <c r="I44" s="311"/>
      <c r="J44" s="311"/>
      <c r="K44" s="311"/>
      <c r="L44" s="311"/>
      <c r="M44" s="311"/>
      <c r="N44" s="311"/>
      <c r="O44" s="311"/>
      <c r="P44" s="117"/>
      <c r="V44" s="176" t="s">
        <v>81</v>
      </c>
      <c r="W44" s="176" t="s">
        <v>81</v>
      </c>
      <c r="X44" s="177" t="str">
        <f>HYPERLINK("#'Aplic. de recursos informativos'!$I$40")</f>
        <v>#'Aplic. de recursos informativos'!$I$40</v>
      </c>
      <c r="Y44" s="177" t="str">
        <f>HYPERLINK("#'Aplic. de recursos informativos'!$I$40")</f>
        <v>#'Aplic. de recursos informativos'!$I$40</v>
      </c>
      <c r="Z44" s="177" t="str">
        <f>HYPERLINK("#'Aplic. de recursos informativos'!$I$40")</f>
        <v>#'Aplic. de recursos informativos'!$I$40</v>
      </c>
      <c r="AA44" s="176" t="s">
        <v>81</v>
      </c>
      <c r="AC44" s="176" t="s">
        <v>81</v>
      </c>
      <c r="AD44" s="292" t="s">
        <v>81</v>
      </c>
      <c r="AE44" s="292" t="str">
        <f>(CONCATENATE("•",'Aplic. de recursos informativos'!$G$40))</f>
        <v>•Caja de herramientas para la exploración de beneficios múltiples (en inglés) y el Manual para la herramienta de exploración de beneficios múltiples.</v>
      </c>
      <c r="AF44" s="292" t="str">
        <f>(CONCATENATE("•",'Aplic. de recursos informativos'!$G$40))</f>
        <v>•Caja de herramientas para la exploración de beneficios múltiples (en inglés) y el Manual para la herramienta de exploración de beneficios múltiples.</v>
      </c>
      <c r="AG44" s="292" t="str">
        <f>(CONCATENATE("•",'Aplic. de recursos informativos'!$G$40))</f>
        <v>•Caja de herramientas para la exploración de beneficios múltiples (en inglés) y el Manual para la herramienta de exploración de beneficios múltiples.</v>
      </c>
      <c r="AH44" s="292" t="s">
        <v>81</v>
      </c>
      <c r="AJ44" s="315"/>
    </row>
    <row r="45" spans="3:36" ht="26.25" customHeight="1" x14ac:dyDescent="0.2">
      <c r="C45" s="116"/>
      <c r="D45" s="310" t="str">
        <f t="shared" si="2"/>
        <v/>
      </c>
      <c r="E45" s="311"/>
      <c r="F45" s="311"/>
      <c r="G45" s="311"/>
      <c r="H45" s="311"/>
      <c r="I45" s="311"/>
      <c r="J45" s="311"/>
      <c r="K45" s="311"/>
      <c r="L45" s="311"/>
      <c r="M45" s="311"/>
      <c r="N45" s="311"/>
      <c r="O45" s="311"/>
      <c r="P45" s="117"/>
      <c r="V45" s="176" t="s">
        <v>81</v>
      </c>
      <c r="W45" s="176" t="s">
        <v>81</v>
      </c>
      <c r="X45" s="177" t="str">
        <f>HYPERLINK("#'Aplic. de recursos informativos'!$I$107")</f>
        <v>#'Aplic. de recursos informativos'!$I$107</v>
      </c>
      <c r="Y45" s="177" t="str">
        <f>HYPERLINK("#'Aplic. de recursos informativos'!$I$107")</f>
        <v>#'Aplic. de recursos informativos'!$I$107</v>
      </c>
      <c r="Z45" s="177" t="str">
        <f>HYPERLINK("#'Aplic. de recursos informativos'!$I$107")</f>
        <v>#'Aplic. de recursos informativos'!$I$107</v>
      </c>
      <c r="AA45" s="176" t="s">
        <v>81</v>
      </c>
      <c r="AC45" s="176" t="s">
        <v>81</v>
      </c>
      <c r="AD45" s="292" t="s">
        <v>81</v>
      </c>
      <c r="AE45" s="292" t="str">
        <f>(CONCATENATE("•",'Aplic. de recursos informativos'!$G$107))</f>
        <v>•Series de tutoriales de QGIS sobre el "uso de información espacial como apoyo a las decisiones de apoyo sobre salvaguardas y beneficios múltiples para REDD+.</v>
      </c>
      <c r="AF45" s="292" t="str">
        <f>(CONCATENATE("•",'Aplic. de recursos informativos'!$G$107))</f>
        <v>•Series de tutoriales de QGIS sobre el "uso de información espacial como apoyo a las decisiones de apoyo sobre salvaguardas y beneficios múltiples para REDD+.</v>
      </c>
      <c r="AG45" s="292" t="str">
        <f>(CONCATENATE("•",'Aplic. de recursos informativos'!$G$107))</f>
        <v>•Series de tutoriales de QGIS sobre el "uso de información espacial como apoyo a las decisiones de apoyo sobre salvaguardas y beneficios múltiples para REDD+.</v>
      </c>
      <c r="AH45" s="292" t="s">
        <v>81</v>
      </c>
      <c r="AJ45" s="315"/>
    </row>
    <row r="46" spans="3:36" x14ac:dyDescent="0.2">
      <c r="C46" s="116"/>
      <c r="D46" s="310" t="str">
        <f t="shared" si="2"/>
        <v/>
      </c>
      <c r="E46" s="311"/>
      <c r="F46" s="311"/>
      <c r="G46" s="311"/>
      <c r="H46" s="311"/>
      <c r="I46" s="311"/>
      <c r="J46" s="311"/>
      <c r="K46" s="311"/>
      <c r="L46" s="311"/>
      <c r="M46" s="311"/>
      <c r="N46" s="311"/>
      <c r="O46" s="311"/>
      <c r="P46" s="117"/>
      <c r="V46" s="176" t="s">
        <v>81</v>
      </c>
      <c r="W46" s="176" t="s">
        <v>81</v>
      </c>
      <c r="X46" s="177" t="str">
        <f>HYPERLINK("#'Aplic. de recursos informativos'!$I$69")</f>
        <v>#'Aplic. de recursos informativos'!$I$69</v>
      </c>
      <c r="Y46" s="177" t="str">
        <f>HYPERLINK("#'Aplic. de recursos informativos'!$I$69")</f>
        <v>#'Aplic. de recursos informativos'!$I$69</v>
      </c>
      <c r="Z46" s="177" t="str">
        <f>HYPERLINK("#'Aplic. de recursos informativos'!$I$69")</f>
        <v>#'Aplic. de recursos informativos'!$I$69</v>
      </c>
      <c r="AA46" s="176" t="s">
        <v>81</v>
      </c>
      <c r="AC46" s="176" t="s">
        <v>81</v>
      </c>
      <c r="AD46" s="292" t="s">
        <v>81</v>
      </c>
      <c r="AE46" s="292" t="str">
        <f>(CONCATENATE("•",'Aplic. de recursos informativos'!$G$69))</f>
        <v>•Nota informativa sobre los procesos con múltiples actores.</v>
      </c>
      <c r="AF46" s="292" t="str">
        <f>(CONCATENATE("•",'Aplic. de recursos informativos'!$G$69))</f>
        <v>•Nota informativa sobre los procesos con múltiples actores.</v>
      </c>
      <c r="AG46" s="292" t="str">
        <f>(CONCATENATE("•",'Aplic. de recursos informativos'!$G$69))</f>
        <v>•Nota informativa sobre los procesos con múltiples actores.</v>
      </c>
      <c r="AH46" s="292" t="s">
        <v>81</v>
      </c>
      <c r="AJ46" s="315"/>
    </row>
    <row r="47" spans="3:36" x14ac:dyDescent="0.2">
      <c r="C47" s="116"/>
      <c r="D47" s="310" t="str">
        <f t="shared" si="2"/>
        <v/>
      </c>
      <c r="E47" s="311"/>
      <c r="F47" s="311"/>
      <c r="G47" s="311"/>
      <c r="H47" s="311"/>
      <c r="I47" s="311"/>
      <c r="J47" s="311"/>
      <c r="K47" s="311"/>
      <c r="L47" s="311"/>
      <c r="M47" s="311"/>
      <c r="N47" s="311"/>
      <c r="O47" s="311"/>
      <c r="P47" s="117"/>
      <c r="V47" s="176" t="s">
        <v>81</v>
      </c>
      <c r="W47" s="176" t="s">
        <v>81</v>
      </c>
      <c r="X47" s="177" t="str">
        <f>HYPERLINK("#'Aplic. de recursos informativos'!$I$57")</f>
        <v>#'Aplic. de recursos informativos'!$I$57</v>
      </c>
      <c r="Y47" s="177" t="str">
        <f>HYPERLINK("#'Aplic. de recursos informativos'!$I$57")</f>
        <v>#'Aplic. de recursos informativos'!$I$57</v>
      </c>
      <c r="Z47" s="177" t="str">
        <f>HYPERLINK("#'Aplic. de recursos informativos'!$I$57")</f>
        <v>#'Aplic. de recursos informativos'!$I$57</v>
      </c>
      <c r="AA47" s="176" t="s">
        <v>81</v>
      </c>
      <c r="AC47" s="176" t="s">
        <v>81</v>
      </c>
      <c r="AD47" s="292" t="s">
        <v>81</v>
      </c>
      <c r="AE47" s="292" t="str">
        <f>(CONCATENATE("•",'Aplic. de recursos informativos'!$G$56))</f>
        <v>•Lineamientos para el uso de los Estándares Sociales y Ambientales para REDD+ a nivel país.</v>
      </c>
      <c r="AF47" s="292" t="str">
        <f>(CONCATENATE("•",'Aplic. de recursos informativos'!$G$56))</f>
        <v>•Lineamientos para el uso de los Estándares Sociales y Ambientales para REDD+ a nivel país.</v>
      </c>
      <c r="AG47" s="292" t="str">
        <f>(CONCATENATE("•",'Aplic. de recursos informativos'!$G$56))</f>
        <v>•Lineamientos para el uso de los Estándares Sociales y Ambientales para REDD+ a nivel país.</v>
      </c>
      <c r="AH47" s="292" t="s">
        <v>81</v>
      </c>
      <c r="AJ47" s="315"/>
    </row>
    <row r="48" spans="3:36" x14ac:dyDescent="0.2">
      <c r="C48" s="116"/>
      <c r="D48" s="310" t="str">
        <f t="shared" si="2"/>
        <v/>
      </c>
      <c r="E48" s="311"/>
      <c r="F48" s="311"/>
      <c r="G48" s="311"/>
      <c r="H48" s="311"/>
      <c r="I48" s="311"/>
      <c r="J48" s="311"/>
      <c r="K48" s="311"/>
      <c r="L48" s="311"/>
      <c r="M48" s="311"/>
      <c r="N48" s="311"/>
      <c r="O48" s="311"/>
      <c r="P48" s="117"/>
      <c r="V48" s="176" t="s">
        <v>81</v>
      </c>
      <c r="W48" s="176" t="s">
        <v>81</v>
      </c>
      <c r="X48" s="177" t="str">
        <f>HYPERLINK("#'Aplic. de recursos informativos'!$I$33")</f>
        <v>#'Aplic. de recursos informativos'!$I$33</v>
      </c>
      <c r="Y48" s="177" t="str">
        <f>HYPERLINK("#'Aplic. de recursos informativos'!$I$33")</f>
        <v>#'Aplic. de recursos informativos'!$I$33</v>
      </c>
      <c r="Z48" s="177" t="str">
        <f>HYPERLINK("#'Aplic. de recursos informativos'!$I$33")</f>
        <v>#'Aplic. de recursos informativos'!$I$33</v>
      </c>
      <c r="AA48" s="176" t="s">
        <v>81</v>
      </c>
      <c r="AC48" s="176" t="s">
        <v>81</v>
      </c>
      <c r="AD48" s="292" t="s">
        <v>81</v>
      </c>
      <c r="AE48" s="292" t="str">
        <f>(CONCATENATE("•",'Aplic. de recursos informativos'!$G$31))</f>
        <v>•Salvaguardas socio ambientales de REDD+: Una guía para procesos de construcción colectiva.</v>
      </c>
      <c r="AF48" s="292" t="str">
        <f>(CONCATENATE("•",'Aplic. de recursos informativos'!$G$31))</f>
        <v>•Salvaguardas socio ambientales de REDD+: Una guía para procesos de construcción colectiva.</v>
      </c>
      <c r="AG48" s="292" t="str">
        <f>(CONCATENATE("•",'Aplic. de recursos informativos'!$G$31))</f>
        <v>•Salvaguardas socio ambientales de REDD+: Una guía para procesos de construcción colectiva.</v>
      </c>
      <c r="AH48" s="292" t="s">
        <v>81</v>
      </c>
      <c r="AJ48" s="315"/>
    </row>
    <row r="49" spans="3:36" x14ac:dyDescent="0.2">
      <c r="C49" s="116"/>
      <c r="D49" s="154"/>
      <c r="E49" s="154"/>
      <c r="F49" s="154"/>
      <c r="G49" s="154"/>
      <c r="H49" s="154"/>
      <c r="I49" s="154"/>
      <c r="J49" s="154"/>
      <c r="K49" s="154"/>
      <c r="L49" s="154"/>
      <c r="M49" s="154"/>
      <c r="N49" s="154"/>
      <c r="O49" s="154"/>
      <c r="P49" s="117"/>
    </row>
    <row r="50" spans="3:36" x14ac:dyDescent="0.2">
      <c r="C50" s="116" t="str">
        <f>Identificación!$M$21</f>
        <v>A.5</v>
      </c>
      <c r="D50" s="313" t="str">
        <f>T50</f>
        <v>Desarrollo de capacidades de las partes interesadas</v>
      </c>
      <c r="E50" s="313"/>
      <c r="F50" s="313"/>
      <c r="G50" s="313"/>
      <c r="H50" s="313"/>
      <c r="I50" s="313"/>
      <c r="J50" s="313"/>
      <c r="K50" s="313"/>
      <c r="L50" s="313"/>
      <c r="M50" s="313"/>
      <c r="N50" s="313"/>
      <c r="O50" s="313"/>
      <c r="P50" s="117" t="str">
        <f>Identificación!$M$21</f>
        <v>A.5</v>
      </c>
      <c r="T50" s="289" t="s">
        <v>240</v>
      </c>
    </row>
    <row r="51" spans="3:36" ht="93" customHeight="1" x14ac:dyDescent="0.2">
      <c r="C51" s="116"/>
      <c r="D51" s="312" t="str">
        <f>Identificación!$BI$21</f>
        <v/>
      </c>
      <c r="E51" s="312"/>
      <c r="F51" s="312"/>
      <c r="G51" s="312"/>
      <c r="H51" s="312"/>
      <c r="I51" s="312"/>
      <c r="J51" s="312"/>
      <c r="K51" s="312"/>
      <c r="L51" s="312"/>
      <c r="M51" s="312"/>
      <c r="N51" s="312"/>
      <c r="O51" s="312"/>
      <c r="P51" s="117"/>
      <c r="U51" s="187">
        <f>Identificación!$AL$21</f>
        <v>0</v>
      </c>
    </row>
    <row r="52" spans="3:36" x14ac:dyDescent="0.2">
      <c r="C52" s="116"/>
      <c r="D52" s="310" t="str">
        <f t="shared" ref="D52:D62" si="3">HYPERLINK(LOOKUP($U$51,$V$10:$AA$10,V52:AA52),(LOOKUP($U$51,$AC$10:$AH$10,AC52:AH52)))</f>
        <v/>
      </c>
      <c r="E52" s="311"/>
      <c r="F52" s="311"/>
      <c r="G52" s="311"/>
      <c r="H52" s="311"/>
      <c r="I52" s="311"/>
      <c r="J52" s="311"/>
      <c r="K52" s="311"/>
      <c r="L52" s="311"/>
      <c r="M52" s="311"/>
      <c r="N52" s="311"/>
      <c r="O52" s="311"/>
      <c r="P52" s="117"/>
      <c r="V52" s="176" t="s">
        <v>81</v>
      </c>
      <c r="W52" s="176" t="s">
        <v>81</v>
      </c>
      <c r="X52" s="177" t="str">
        <f>HYPERLINK("#'Aplic. de recursos informativos'!$I$50")</f>
        <v>#'Aplic. de recursos informativos'!$I$50</v>
      </c>
      <c r="Y52" s="177" t="str">
        <f>HYPERLINK("#'Aplic. de recursos informativos'!$I$50")</f>
        <v>#'Aplic. de recursos informativos'!$I$50</v>
      </c>
      <c r="Z52" s="177" t="str">
        <f>HYPERLINK("#'Aplic. de recursos informativos'!$I$50")</f>
        <v>#'Aplic. de recursos informativos'!$I$50</v>
      </c>
      <c r="AA52" s="176" t="s">
        <v>81</v>
      </c>
      <c r="AC52" s="176" t="s">
        <v>81</v>
      </c>
      <c r="AD52" s="292" t="s">
        <v>81</v>
      </c>
      <c r="AE52" s="292" t="str">
        <f>(CONCATENATE("•",'Aplic. de recursos informativos'!$G$48))</f>
        <v>•Nota orientativa sobre incluir la perspectiva de género en REDD+.</v>
      </c>
      <c r="AF52" s="292" t="str">
        <f>(CONCATENATE("•",'Aplic. de recursos informativos'!$G$48))</f>
        <v>•Nota orientativa sobre incluir la perspectiva de género en REDD+.</v>
      </c>
      <c r="AG52" s="292" t="str">
        <f>(CONCATENATE("•",'Aplic. de recursos informativos'!$G$48))</f>
        <v>•Nota orientativa sobre incluir la perspectiva de género en REDD+.</v>
      </c>
      <c r="AH52" s="292" t="s">
        <v>81</v>
      </c>
      <c r="AI52" s="187" t="str">
        <f>P50</f>
        <v>A.5</v>
      </c>
      <c r="AJ52" s="315" t="str">
        <f>CONCATENATE(Identificación!AW21,Identificación!AX21, Identificación!AY21)</f>
        <v xml:space="preserve"> •Guidance Note on Gender Sensitive REDD+; •Guidance on Conducting REDD+ Corruption Risk Assessment; •Capacity Building Social Inclusion regional Workshop reports; •Asia Pacific Scoping Study of Good Practices for Women’s Inclusion in Forest and other Natural Resource Management Sectors; •User’s Guide to Civil Society Assessment; •Information Note on Multi-stakeholder processes (REDD+ SES &amp; Proforest); •Guidelines for the use of REDD+ Social &amp; Environmental Standards at country level; •Getting gender right in the REDD+ Social &amp; Environmental Standards (REDD+ SES&amp;WEDO); •Case Studies on Women’s Inclusion in REDD+ in Cambodia and Sri Lanka; •Developing Social and Environmental Safeguards for REDD+: a guide for bottom up approach (IMAFLORA);</v>
      </c>
    </row>
    <row r="53" spans="3:36" x14ac:dyDescent="0.2">
      <c r="C53" s="116"/>
      <c r="D53" s="310" t="str">
        <f t="shared" si="3"/>
        <v/>
      </c>
      <c r="E53" s="311"/>
      <c r="F53" s="311"/>
      <c r="G53" s="311"/>
      <c r="H53" s="311"/>
      <c r="I53" s="311"/>
      <c r="J53" s="311"/>
      <c r="K53" s="311"/>
      <c r="L53" s="311"/>
      <c r="M53" s="311"/>
      <c r="N53" s="311"/>
      <c r="O53" s="311"/>
      <c r="P53" s="117"/>
      <c r="V53" s="176" t="s">
        <v>81</v>
      </c>
      <c r="W53" s="176" t="s">
        <v>81</v>
      </c>
      <c r="X53" s="177" t="str">
        <f>HYPERLINK("#'Aplic. de recursos informativos'!$I$52")</f>
        <v>#'Aplic. de recursos informativos'!$I$52</v>
      </c>
      <c r="Y53" s="177" t="str">
        <f>HYPERLINK("#'Aplic. de recursos informativos'!$I$52")</f>
        <v>#'Aplic. de recursos informativos'!$I$52</v>
      </c>
      <c r="Z53" s="177" t="str">
        <f>HYPERLINK("#'Aplic. de recursos informativos'!$I$52")</f>
        <v>#'Aplic. de recursos informativos'!$I$52</v>
      </c>
      <c r="AA53" s="176" t="s">
        <v>81</v>
      </c>
      <c r="AC53" s="176" t="s">
        <v>81</v>
      </c>
      <c r="AD53" s="292" t="s">
        <v>81</v>
      </c>
      <c r="AE53" s="292" t="str">
        <f>(CONCATENATE("•",'Aplic. de recursos informativos'!$G$51))</f>
        <v>•Guía para la conducción de evaluaciones de riesgos de corrupción en REDD+.</v>
      </c>
      <c r="AF53" s="292" t="str">
        <f>(CONCATENATE("•",'Aplic. de recursos informativos'!$G$51))</f>
        <v>•Guía para la conducción de evaluaciones de riesgos de corrupción en REDD+.</v>
      </c>
      <c r="AG53" s="292" t="str">
        <f>(CONCATENATE("•",'Aplic. de recursos informativos'!$G$51))</f>
        <v>•Guía para la conducción de evaluaciones de riesgos de corrupción en REDD+.</v>
      </c>
      <c r="AH53" s="292" t="s">
        <v>81</v>
      </c>
      <c r="AJ53" s="315"/>
    </row>
    <row r="54" spans="3:36" x14ac:dyDescent="0.2">
      <c r="C54" s="116"/>
      <c r="D54" s="310" t="str">
        <f t="shared" si="3"/>
        <v/>
      </c>
      <c r="E54" s="311"/>
      <c r="F54" s="311"/>
      <c r="G54" s="311"/>
      <c r="H54" s="311"/>
      <c r="I54" s="311"/>
      <c r="J54" s="311"/>
      <c r="K54" s="311"/>
      <c r="L54" s="311"/>
      <c r="M54" s="311"/>
      <c r="N54" s="311"/>
      <c r="O54" s="311"/>
      <c r="P54" s="117"/>
      <c r="V54" s="176" t="s">
        <v>81</v>
      </c>
      <c r="W54" s="176" t="s">
        <v>81</v>
      </c>
      <c r="X54" s="177" t="str">
        <f>HYPERLINK("#'Aplic. de recursos informativos'!$I$127")</f>
        <v>#'Aplic. de recursos informativos'!$I$127</v>
      </c>
      <c r="Y54" s="177" t="str">
        <f>HYPERLINK("#'Aplic. de recursos informativos'!$I$127")</f>
        <v>#'Aplic. de recursos informativos'!$I$127</v>
      </c>
      <c r="Z54" s="177" t="str">
        <f>HYPERLINK("#'Aplic. de recursos informativos'!$I$127")</f>
        <v>#'Aplic. de recursos informativos'!$I$127</v>
      </c>
      <c r="AA54" s="176" t="s">
        <v>81</v>
      </c>
      <c r="AC54" s="176" t="s">
        <v>81</v>
      </c>
      <c r="AD54" s="292" t="s">
        <v>81</v>
      </c>
      <c r="AE54" s="292" t="str">
        <f>(CONCATENATE("•",'Aplic. de recursos informativos'!$G$127))</f>
        <v>•Talleres regionales sobre el Desarrollo de Capacidades para la Inclusión Social.</v>
      </c>
      <c r="AF54" s="292" t="str">
        <f>(CONCATENATE("•",'Aplic. de recursos informativos'!$G$127))</f>
        <v>•Talleres regionales sobre el Desarrollo de Capacidades para la Inclusión Social.</v>
      </c>
      <c r="AG54" s="292" t="str">
        <f>(CONCATENATE("•",'Aplic. de recursos informativos'!$G$127))</f>
        <v>•Talleres regionales sobre el Desarrollo de Capacidades para la Inclusión Social.</v>
      </c>
      <c r="AH54" s="292" t="s">
        <v>81</v>
      </c>
      <c r="AJ54" s="315"/>
    </row>
    <row r="55" spans="3:36" ht="26.25" customHeight="1" x14ac:dyDescent="0.2">
      <c r="C55" s="116"/>
      <c r="D55" s="310" t="str">
        <f t="shared" si="3"/>
        <v/>
      </c>
      <c r="E55" s="311"/>
      <c r="F55" s="311"/>
      <c r="G55" s="311"/>
      <c r="H55" s="311"/>
      <c r="I55" s="311"/>
      <c r="J55" s="311"/>
      <c r="K55" s="311"/>
      <c r="L55" s="311"/>
      <c r="M55" s="311"/>
      <c r="N55" s="311"/>
      <c r="O55" s="311"/>
      <c r="P55" s="117"/>
      <c r="V55" s="176" t="s">
        <v>81</v>
      </c>
      <c r="W55" s="176" t="s">
        <v>81</v>
      </c>
      <c r="X55" s="177" t="str">
        <f>HYPERLINK("#'Aplic. de recursos informativos'!$I$15")</f>
        <v>#'Aplic. de recursos informativos'!$I$15</v>
      </c>
      <c r="Y55" s="177" t="str">
        <f>HYPERLINK("#'Aplic. de recursos informativos'!$I$15")</f>
        <v>#'Aplic. de recursos informativos'!$I$15</v>
      </c>
      <c r="Z55" s="177" t="str">
        <f>HYPERLINK("#'Aplic. de recursos informativos'!$I$15")</f>
        <v>#'Aplic. de recursos informativos'!$I$15</v>
      </c>
      <c r="AA55" s="176" t="s">
        <v>81</v>
      </c>
      <c r="AC55" s="176" t="s">
        <v>81</v>
      </c>
      <c r="AD55" s="292" t="s">
        <v>81</v>
      </c>
      <c r="AE55" s="292" t="str">
        <f>(CONCATENATE("•",'Aplic. de recursos informativos'!$G$15))</f>
        <v>•Estudio de alcance en Asia-Pacífico sobre buenas prácticas para incluir a las mujeres en el bosque y otros sectores de gestión de los recursos naturales.</v>
      </c>
      <c r="AF55" s="292" t="str">
        <f>(CONCATENATE("•",'Aplic. de recursos informativos'!$G$15))</f>
        <v>•Estudio de alcance en Asia-Pacífico sobre buenas prácticas para incluir a las mujeres en el bosque y otros sectores de gestión de los recursos naturales.</v>
      </c>
      <c r="AG55" s="292" t="str">
        <f>(CONCATENATE("•",'Aplic. de recursos informativos'!$G$15))</f>
        <v>•Estudio de alcance en Asia-Pacífico sobre buenas prácticas para incluir a las mujeres en el bosque y otros sectores de gestión de los recursos naturales.</v>
      </c>
      <c r="AH55" s="292" t="s">
        <v>81</v>
      </c>
      <c r="AJ55" s="315"/>
    </row>
    <row r="56" spans="3:36" x14ac:dyDescent="0.2">
      <c r="C56" s="116"/>
      <c r="D56" s="310" t="str">
        <f t="shared" si="3"/>
        <v/>
      </c>
      <c r="E56" s="311"/>
      <c r="F56" s="311"/>
      <c r="G56" s="311"/>
      <c r="H56" s="311"/>
      <c r="I56" s="311"/>
      <c r="J56" s="311"/>
      <c r="K56" s="311"/>
      <c r="L56" s="311"/>
      <c r="M56" s="311"/>
      <c r="N56" s="311"/>
      <c r="O56" s="311"/>
      <c r="P56" s="117"/>
      <c r="V56" s="176" t="s">
        <v>81</v>
      </c>
      <c r="W56" s="176" t="s">
        <v>81</v>
      </c>
      <c r="X56" s="177" t="str">
        <f>HYPERLINK("#'Aplic. de recursos informativos'!$I$113")</f>
        <v>#'Aplic. de recursos informativos'!$I$113</v>
      </c>
      <c r="Y56" s="177" t="str">
        <f>HYPERLINK("#'Aplic. de recursos informativos'!$I$113")</f>
        <v>#'Aplic. de recursos informativos'!$I$113</v>
      </c>
      <c r="Z56" s="177" t="str">
        <f>HYPERLINK("#'Aplic. de recursos informativos'!$I$113")</f>
        <v>#'Aplic. de recursos informativos'!$I$113</v>
      </c>
      <c r="AA56" s="176" t="s">
        <v>81</v>
      </c>
      <c r="AC56" s="176" t="s">
        <v>81</v>
      </c>
      <c r="AD56" s="292" t="s">
        <v>81</v>
      </c>
      <c r="AE56" s="292" t="str">
        <f>(CONCATENATE("•",'Aplic. de recursos informativos'!$G$113))</f>
        <v>•Guía de usuario para la evaluación de la sociedad civil.</v>
      </c>
      <c r="AF56" s="292" t="str">
        <f>(CONCATENATE("•",'Aplic. de recursos informativos'!$G$113))</f>
        <v>•Guía de usuario para la evaluación de la sociedad civil.</v>
      </c>
      <c r="AG56" s="292" t="str">
        <f>(CONCATENATE("•",'Aplic. de recursos informativos'!$G$113))</f>
        <v>•Guía de usuario para la evaluación de la sociedad civil.</v>
      </c>
      <c r="AH56" s="292" t="s">
        <v>81</v>
      </c>
      <c r="AJ56" s="315"/>
    </row>
    <row r="57" spans="3:36" x14ac:dyDescent="0.2">
      <c r="C57" s="116"/>
      <c r="D57" s="310" t="str">
        <f t="shared" si="3"/>
        <v/>
      </c>
      <c r="E57" s="311"/>
      <c r="F57" s="311"/>
      <c r="G57" s="311"/>
      <c r="H57" s="311"/>
      <c r="I57" s="311"/>
      <c r="J57" s="311"/>
      <c r="K57" s="311"/>
      <c r="L57" s="311"/>
      <c r="M57" s="311"/>
      <c r="N57" s="311"/>
      <c r="O57" s="311"/>
      <c r="P57" s="117"/>
      <c r="V57" s="176" t="s">
        <v>81</v>
      </c>
      <c r="W57" s="176" t="s">
        <v>81</v>
      </c>
      <c r="X57" s="177" t="str">
        <f>HYPERLINK("#'Aplic. de recursos informativos'!$I$69")</f>
        <v>#'Aplic. de recursos informativos'!$I$69</v>
      </c>
      <c r="Y57" s="177" t="str">
        <f>HYPERLINK("#'Aplic. de recursos informativos'!$I$69")</f>
        <v>#'Aplic. de recursos informativos'!$I$69</v>
      </c>
      <c r="Z57" s="177" t="str">
        <f>HYPERLINK("#'Aplic. de recursos informativos'!$I$69")</f>
        <v>#'Aplic. de recursos informativos'!$I$69</v>
      </c>
      <c r="AA57" s="176" t="s">
        <v>81</v>
      </c>
      <c r="AC57" s="176" t="s">
        <v>81</v>
      </c>
      <c r="AD57" s="292" t="s">
        <v>81</v>
      </c>
      <c r="AE57" s="292" t="str">
        <f>(CONCATENATE("•",'Aplic. de recursos informativos'!$G$69))</f>
        <v>•Nota informativa sobre los procesos con múltiples actores.</v>
      </c>
      <c r="AF57" s="292" t="str">
        <f>(CONCATENATE("•",'Aplic. de recursos informativos'!$G$69))</f>
        <v>•Nota informativa sobre los procesos con múltiples actores.</v>
      </c>
      <c r="AG57" s="292" t="str">
        <f>(CONCATENATE("•",'Aplic. de recursos informativos'!$G$69))</f>
        <v>•Nota informativa sobre los procesos con múltiples actores.</v>
      </c>
      <c r="AH57" s="292" t="s">
        <v>81</v>
      </c>
      <c r="AJ57" s="315"/>
    </row>
    <row r="58" spans="3:36" x14ac:dyDescent="0.2">
      <c r="C58" s="116"/>
      <c r="D58" s="310" t="str">
        <f t="shared" si="3"/>
        <v/>
      </c>
      <c r="E58" s="311"/>
      <c r="F58" s="311"/>
      <c r="G58" s="311"/>
      <c r="H58" s="311"/>
      <c r="I58" s="311"/>
      <c r="J58" s="311"/>
      <c r="K58" s="311"/>
      <c r="L58" s="311"/>
      <c r="M58" s="311"/>
      <c r="N58" s="311"/>
      <c r="O58" s="311"/>
      <c r="P58" s="117"/>
      <c r="V58" s="176" t="s">
        <v>81</v>
      </c>
      <c r="W58" s="176" t="s">
        <v>81</v>
      </c>
      <c r="X58" s="177" t="str">
        <f>HYPERLINK("#'Aplic. de recursos informativos'!$I$58")</f>
        <v>#'Aplic. de recursos informativos'!$I$58</v>
      </c>
      <c r="Y58" s="177" t="str">
        <f>HYPERLINK("#'Aplic. de recursos informativos'!$I$58")</f>
        <v>#'Aplic. de recursos informativos'!$I$58</v>
      </c>
      <c r="Z58" s="177" t="str">
        <f>HYPERLINK("#'Aplic. de recursos informativos'!$I$58")</f>
        <v>#'Aplic. de recursos informativos'!$I$58</v>
      </c>
      <c r="AA58" s="176" t="s">
        <v>81</v>
      </c>
      <c r="AC58" s="176" t="s">
        <v>81</v>
      </c>
      <c r="AD58" s="292" t="s">
        <v>81</v>
      </c>
      <c r="AE58" s="292" t="str">
        <f>(CONCATENATE("•",'Aplic. de recursos informativos'!$G$56))</f>
        <v>•Lineamientos para el uso de los Estándares Sociales y Ambientales para REDD+ a nivel país.</v>
      </c>
      <c r="AF58" s="292" t="str">
        <f>(CONCATENATE("•",'Aplic. de recursos informativos'!$G$56))</f>
        <v>•Lineamientos para el uso de los Estándares Sociales y Ambientales para REDD+ a nivel país.</v>
      </c>
      <c r="AG58" s="292" t="str">
        <f>(CONCATENATE("•",'Aplic. de recursos informativos'!$G$56))</f>
        <v>•Lineamientos para el uso de los Estándares Sociales y Ambientales para REDD+ a nivel país.</v>
      </c>
      <c r="AH58" s="292" t="s">
        <v>81</v>
      </c>
      <c r="AJ58" s="315"/>
    </row>
    <row r="59" spans="3:36" x14ac:dyDescent="0.2">
      <c r="C59" s="116"/>
      <c r="D59" s="310" t="str">
        <f t="shared" si="3"/>
        <v/>
      </c>
      <c r="E59" s="311"/>
      <c r="F59" s="311"/>
      <c r="G59" s="311"/>
      <c r="H59" s="311"/>
      <c r="I59" s="311"/>
      <c r="J59" s="311"/>
      <c r="K59" s="311"/>
      <c r="L59" s="311"/>
      <c r="M59" s="311"/>
      <c r="N59" s="311"/>
      <c r="O59" s="311"/>
      <c r="P59" s="117"/>
      <c r="V59" s="176" t="s">
        <v>81</v>
      </c>
      <c r="W59" s="176" t="s">
        <v>81</v>
      </c>
      <c r="X59" s="177" t="str">
        <f>HYPERLINK("#'Aplic. de recursos informativos'!$I$44")</f>
        <v>#'Aplic. de recursos informativos'!$I$44</v>
      </c>
      <c r="Y59" s="177" t="str">
        <f>HYPERLINK("#'Aplic. de recursos informativos'!$I$44")</f>
        <v>#'Aplic. de recursos informativos'!$I$44</v>
      </c>
      <c r="Z59" s="177" t="str">
        <f>HYPERLINK("#'Aplic. de recursos informativos'!$I$44")</f>
        <v>#'Aplic. de recursos informativos'!$I$44</v>
      </c>
      <c r="AA59" s="176" t="s">
        <v>81</v>
      </c>
      <c r="AC59" s="176" t="s">
        <v>81</v>
      </c>
      <c r="AD59" s="292" t="s">
        <v>81</v>
      </c>
      <c r="AE59" s="292" t="str">
        <f>(CONCATENATE("•",'Aplic. de recursos informativos'!$G$44))</f>
        <v>• Integración de la perspectiva de género dentro de los estándares sociales y ambientales para REDD+.</v>
      </c>
      <c r="AF59" s="292" t="str">
        <f>(CONCATENATE("•",'Aplic. de recursos informativos'!$G$44))</f>
        <v>• Integración de la perspectiva de género dentro de los estándares sociales y ambientales para REDD+.</v>
      </c>
      <c r="AG59" s="292" t="str">
        <f>(CONCATENATE("•",'Aplic. de recursos informativos'!$G$44))</f>
        <v>• Integración de la perspectiva de género dentro de los estándares sociales y ambientales para REDD+.</v>
      </c>
      <c r="AH59" s="292" t="s">
        <v>81</v>
      </c>
      <c r="AJ59" s="315"/>
    </row>
    <row r="60" spans="3:36" x14ac:dyDescent="0.2">
      <c r="C60" s="116"/>
      <c r="D60" s="310" t="str">
        <f t="shared" si="3"/>
        <v/>
      </c>
      <c r="E60" s="311"/>
      <c r="F60" s="311"/>
      <c r="G60" s="311"/>
      <c r="H60" s="311"/>
      <c r="I60" s="311"/>
      <c r="J60" s="311"/>
      <c r="K60" s="311"/>
      <c r="L60" s="311"/>
      <c r="M60" s="311"/>
      <c r="N60" s="311"/>
      <c r="O60" s="311"/>
      <c r="P60" s="117"/>
      <c r="V60" s="176" t="s">
        <v>81</v>
      </c>
      <c r="W60" s="176" t="s">
        <v>81</v>
      </c>
      <c r="X60" s="177" t="str">
        <f>HYPERLINK("#'Aplic. de recursos informativos'!$I$25")</f>
        <v>#'Aplic. de recursos informativos'!$I$25</v>
      </c>
      <c r="Y60" s="177" t="str">
        <f>HYPERLINK("#'Aplic. de recursos informativos'!$I$25")</f>
        <v>#'Aplic. de recursos informativos'!$I$25</v>
      </c>
      <c r="Z60" s="177" t="str">
        <f>HYPERLINK("#'Aplic. de recursos informativos'!$I$25")</f>
        <v>#'Aplic. de recursos informativos'!$I$25</v>
      </c>
      <c r="AA60" s="176" t="s">
        <v>81</v>
      </c>
      <c r="AC60" s="176" t="s">
        <v>81</v>
      </c>
      <c r="AD60" s="292" t="s">
        <v>81</v>
      </c>
      <c r="AE60" s="292" t="str">
        <f>(CONCATENATE("•",'Aplic. de recursos informativos'!$G$24))</f>
        <v>•Estudios de caso sobre la inclusión de la mujer en REDD+ en Camboya.</v>
      </c>
      <c r="AF60" s="292" t="str">
        <f>(CONCATENATE("•",'Aplic. de recursos informativos'!$G$24))</f>
        <v>•Estudios de caso sobre la inclusión de la mujer en REDD+ en Camboya.</v>
      </c>
      <c r="AG60" s="292" t="str">
        <f>(CONCATENATE("•",'Aplic. de recursos informativos'!$G$24))</f>
        <v>•Estudios de caso sobre la inclusión de la mujer en REDD+ en Camboya.</v>
      </c>
      <c r="AH60" s="292" t="s">
        <v>81</v>
      </c>
      <c r="AJ60" s="315"/>
    </row>
    <row r="61" spans="3:36" x14ac:dyDescent="0.2">
      <c r="C61" s="116"/>
      <c r="D61" s="310" t="str">
        <f t="shared" si="3"/>
        <v/>
      </c>
      <c r="E61" s="311"/>
      <c r="F61" s="311"/>
      <c r="G61" s="311"/>
      <c r="H61" s="311"/>
      <c r="I61" s="311"/>
      <c r="J61" s="311"/>
      <c r="K61" s="311"/>
      <c r="L61" s="311"/>
      <c r="M61" s="311"/>
      <c r="N61" s="311"/>
      <c r="O61" s="311"/>
      <c r="P61" s="117"/>
      <c r="V61" s="176" t="s">
        <v>81</v>
      </c>
      <c r="W61" s="176" t="s">
        <v>81</v>
      </c>
      <c r="X61" s="177" t="str">
        <f>HYPERLINK("#'Aplic. de recursos informativos'!$I$28")</f>
        <v>#'Aplic. de recursos informativos'!$I$28</v>
      </c>
      <c r="Y61" s="177" t="str">
        <f>HYPERLINK("#'Aplic. de recursos informativos'!$I$28")</f>
        <v>#'Aplic. de recursos informativos'!$I$28</v>
      </c>
      <c r="Z61" s="177" t="str">
        <f>HYPERLINK("#'Aplic. de recursos informativos'!$I$28")</f>
        <v>#'Aplic. de recursos informativos'!$I$28</v>
      </c>
      <c r="AA61" s="176" t="s">
        <v>81</v>
      </c>
      <c r="AC61" s="176" t="s">
        <v>81</v>
      </c>
      <c r="AD61" s="292" t="s">
        <v>81</v>
      </c>
      <c r="AE61" s="292" t="str">
        <f>(CONCATENATE("•",'Aplic. de recursos informativos'!$G$27))</f>
        <v>•Estudio de caso sobre la inclusión de la mujer en REDD+ en Sri Lanka.</v>
      </c>
      <c r="AF61" s="292" t="str">
        <f>(CONCATENATE("•",'Aplic. de recursos informativos'!$G$27))</f>
        <v>•Estudio de caso sobre la inclusión de la mujer en REDD+ en Sri Lanka.</v>
      </c>
      <c r="AG61" s="292" t="str">
        <f>(CONCATENATE("•",'Aplic. de recursos informativos'!$G$27))</f>
        <v>•Estudio de caso sobre la inclusión de la mujer en REDD+ en Sri Lanka.</v>
      </c>
      <c r="AH61" s="292" t="s">
        <v>81</v>
      </c>
      <c r="AJ61" s="315"/>
    </row>
    <row r="62" spans="3:36" x14ac:dyDescent="0.2">
      <c r="C62" s="116"/>
      <c r="D62" s="310" t="str">
        <f t="shared" si="3"/>
        <v/>
      </c>
      <c r="E62" s="311"/>
      <c r="F62" s="311"/>
      <c r="G62" s="311"/>
      <c r="H62" s="311"/>
      <c r="I62" s="311"/>
      <c r="J62" s="311"/>
      <c r="K62" s="311"/>
      <c r="L62" s="311"/>
      <c r="M62" s="311"/>
      <c r="N62" s="311"/>
      <c r="O62" s="311"/>
      <c r="P62" s="117"/>
      <c r="V62" s="176" t="s">
        <v>81</v>
      </c>
      <c r="W62" s="176" t="s">
        <v>81</v>
      </c>
      <c r="X62" s="177" t="str">
        <f>HYPERLINK("#'Aplic. de recursos informativos'!$I$34")</f>
        <v>#'Aplic. de recursos informativos'!$I$34</v>
      </c>
      <c r="Y62" s="177" t="str">
        <f>HYPERLINK("#'Aplic. de recursos informativos'!$I$34")</f>
        <v>#'Aplic. de recursos informativos'!$I$34</v>
      </c>
      <c r="Z62" s="177" t="str">
        <f>HYPERLINK("#'Aplic. de recursos informativos'!$I$34")</f>
        <v>#'Aplic. de recursos informativos'!$I$34</v>
      </c>
      <c r="AA62" s="176" t="s">
        <v>81</v>
      </c>
      <c r="AC62" s="176" t="s">
        <v>81</v>
      </c>
      <c r="AD62" s="292" t="s">
        <v>81</v>
      </c>
      <c r="AE62" s="292" t="str">
        <f>(CONCATENATE("•",'Aplic. de recursos informativos'!$G$31))</f>
        <v>•Salvaguardas socio ambientales de REDD+: Una guía para procesos de construcción colectiva.</v>
      </c>
      <c r="AF62" s="292" t="str">
        <f>(CONCATENATE("•",'Aplic. de recursos informativos'!$G$31))</f>
        <v>•Salvaguardas socio ambientales de REDD+: Una guía para procesos de construcción colectiva.</v>
      </c>
      <c r="AG62" s="292" t="str">
        <f>(CONCATENATE("•",'Aplic. de recursos informativos'!$G$31))</f>
        <v>•Salvaguardas socio ambientales de REDD+: Una guía para procesos de construcción colectiva.</v>
      </c>
      <c r="AH62" s="292" t="s">
        <v>81</v>
      </c>
      <c r="AJ62" s="315"/>
    </row>
    <row r="63" spans="3:36" x14ac:dyDescent="0.2">
      <c r="C63" s="116"/>
      <c r="D63" s="154"/>
      <c r="E63" s="154"/>
      <c r="F63" s="154"/>
      <c r="G63" s="154"/>
      <c r="H63" s="154"/>
      <c r="I63" s="154"/>
      <c r="J63" s="154"/>
      <c r="K63" s="154"/>
      <c r="L63" s="154"/>
      <c r="M63" s="154"/>
      <c r="N63" s="154"/>
      <c r="O63" s="154"/>
      <c r="P63" s="117"/>
    </row>
    <row r="64" spans="3:36" x14ac:dyDescent="0.2">
      <c r="C64" s="116" t="str">
        <f>Identificación!$M$23</f>
        <v>A.6</v>
      </c>
      <c r="D64" s="313" t="str">
        <f>T64</f>
        <v>Establecimiento de un grupo de trabajo multisectorial de partes interesadas</v>
      </c>
      <c r="E64" s="313"/>
      <c r="F64" s="313"/>
      <c r="G64" s="313"/>
      <c r="H64" s="313"/>
      <c r="I64" s="313"/>
      <c r="J64" s="313"/>
      <c r="K64" s="313"/>
      <c r="L64" s="313"/>
      <c r="M64" s="313"/>
      <c r="N64" s="313"/>
      <c r="O64" s="313"/>
      <c r="P64" s="117" t="str">
        <f>Identificación!$M$23</f>
        <v>A.6</v>
      </c>
      <c r="T64" s="289" t="s">
        <v>241</v>
      </c>
    </row>
    <row r="65" spans="3:36" ht="39.950000000000003" customHeight="1" x14ac:dyDescent="0.2">
      <c r="C65" s="116"/>
      <c r="D65" s="312" t="str">
        <f>Identificación!$BI$23</f>
        <v/>
      </c>
      <c r="E65" s="312"/>
      <c r="F65" s="312"/>
      <c r="G65" s="312"/>
      <c r="H65" s="312"/>
      <c r="I65" s="312"/>
      <c r="J65" s="312"/>
      <c r="K65" s="312"/>
      <c r="L65" s="312"/>
      <c r="M65" s="312"/>
      <c r="N65" s="312"/>
      <c r="O65" s="312"/>
      <c r="P65" s="117"/>
      <c r="U65" s="187">
        <f>Identificación!$AL$23</f>
        <v>0</v>
      </c>
    </row>
    <row r="66" spans="3:36" ht="26.25" customHeight="1" x14ac:dyDescent="0.2">
      <c r="C66" s="116"/>
      <c r="D66" s="310" t="str">
        <f>HYPERLINK(LOOKUP($U$65,$V$10:$AA$10,V66:AA66),(LOOKUP($U$65,$AC$10:$AH$10,AC66:AH66)))</f>
        <v/>
      </c>
      <c r="E66" s="311"/>
      <c r="F66" s="311"/>
      <c r="G66" s="311"/>
      <c r="H66" s="311"/>
      <c r="I66" s="311"/>
      <c r="J66" s="311"/>
      <c r="K66" s="311"/>
      <c r="L66" s="311"/>
      <c r="M66" s="311"/>
      <c r="N66" s="311"/>
      <c r="O66" s="311"/>
      <c r="P66" s="117"/>
      <c r="V66" s="176" t="s">
        <v>81</v>
      </c>
      <c r="W66" s="176" t="s">
        <v>81</v>
      </c>
      <c r="X66" s="177" t="str">
        <f>HYPERLINK("#'Aplic. de recursos informativos'!$I$112")</f>
        <v>#'Aplic. de recursos informativos'!$I$112</v>
      </c>
      <c r="Y66" s="177" t="str">
        <f>HYPERLINK("#'Aplic. de recursos informativos'!$I$112")</f>
        <v>#'Aplic. de recursos informativos'!$I$112</v>
      </c>
      <c r="Z66" s="177" t="str">
        <f>HYPERLINK("#'Aplic. de recursos informativos'!$I$112")</f>
        <v>#'Aplic. de recursos informativos'!$I$112</v>
      </c>
      <c r="AA66" s="176" t="s">
        <v>81</v>
      </c>
      <c r="AC66" s="176" t="s">
        <v>81</v>
      </c>
      <c r="AD66" s="292" t="s">
        <v>81</v>
      </c>
      <c r="AE66" s="292" t="str">
        <f>(CONCATENATE("•",'Aplic. de recursos informativos'!$G$112))</f>
        <v>•Directrices del Programa ONU-REDD/FCPF sobre la participación de las partes interesadas en la preparación para REDD+.</v>
      </c>
      <c r="AF66" s="292" t="str">
        <f>(CONCATENATE("•",'Aplic. de recursos informativos'!$G$112))</f>
        <v>•Directrices del Programa ONU-REDD/FCPF sobre la participación de las partes interesadas en la preparación para REDD+.</v>
      </c>
      <c r="AG66" s="292" t="str">
        <f>(CONCATENATE("•",'Aplic. de recursos informativos'!$G$112))</f>
        <v>•Directrices del Programa ONU-REDD/FCPF sobre la participación de las partes interesadas en la preparación para REDD+.</v>
      </c>
      <c r="AH66" s="292" t="s">
        <v>81</v>
      </c>
      <c r="AI66" s="187" t="str">
        <f>P64</f>
        <v>A.6</v>
      </c>
      <c r="AJ66" s="315" t="str">
        <f>CONCATENATE(Identificación!AW23,Identificación!AX23, Identificación!AY23)</f>
        <v xml:space="preserve"> •UN-REDD/FCPF Guidelines on Stakeholder Engagement in REDD+ Readiness; •Participatory Governance Assessments for REDD+, PGA Practical Guide; •Guidance on conducting REDD+ Corruption Risk Assessment; •Information Note on Multi-stakeholder processes (REDD+ SES &amp; Proforest); •Guidelines for the use of REDD+ Social &amp; Environmental Standards at country level.</v>
      </c>
    </row>
    <row r="67" spans="3:36" x14ac:dyDescent="0.2">
      <c r="C67" s="116"/>
      <c r="D67" s="310" t="str">
        <f>HYPERLINK(LOOKUP($U$65,$V$10:$AA$10,V67:AA67),(LOOKUP($U$65,$AC$10:$AH$10,AC67:AH67)))</f>
        <v/>
      </c>
      <c r="E67" s="311"/>
      <c r="F67" s="311"/>
      <c r="G67" s="311"/>
      <c r="H67" s="311"/>
      <c r="I67" s="311"/>
      <c r="J67" s="311"/>
      <c r="K67" s="311"/>
      <c r="L67" s="311"/>
      <c r="M67" s="311"/>
      <c r="N67" s="311"/>
      <c r="O67" s="311"/>
      <c r="P67" s="117"/>
      <c r="V67" s="176" t="s">
        <v>81</v>
      </c>
      <c r="W67" s="176" t="s">
        <v>81</v>
      </c>
      <c r="X67" s="177" t="str">
        <f>HYPERLINK("#'Aplic. de recursos informativos'!$I$92")</f>
        <v>#'Aplic. de recursos informativos'!$I$92</v>
      </c>
      <c r="Y67" s="177" t="str">
        <f>HYPERLINK("#'Aplic. de recursos informativos'!$I$92")</f>
        <v>#'Aplic. de recursos informativos'!$I$92</v>
      </c>
      <c r="Z67" s="177" t="str">
        <f>HYPERLINK("#'Aplic. de recursos informativos'!$I$92")</f>
        <v>#'Aplic. de recursos informativos'!$I$92</v>
      </c>
      <c r="AA67" s="176" t="s">
        <v>81</v>
      </c>
      <c r="AC67" s="176" t="s">
        <v>81</v>
      </c>
      <c r="AD67" s="292" t="s">
        <v>81</v>
      </c>
      <c r="AE67" s="292" t="str">
        <f>(CONCATENATE("•",'Aplic. de recursos informativos'!$G$92))</f>
        <v>•Guía práctica de las evaluaciones participativas (PGA) de gobernanza para REDD+.</v>
      </c>
      <c r="AF67" s="292" t="str">
        <f>(CONCATENATE("•",'Aplic. de recursos informativos'!$G$92))</f>
        <v>•Guía práctica de las evaluaciones participativas (PGA) de gobernanza para REDD+.</v>
      </c>
      <c r="AG67" s="292" t="str">
        <f>(CONCATENATE("•",'Aplic. de recursos informativos'!$G$92))</f>
        <v>•Guía práctica de las evaluaciones participativas (PGA) de gobernanza para REDD+.</v>
      </c>
      <c r="AH67" s="292" t="s">
        <v>81</v>
      </c>
      <c r="AJ67" s="315"/>
    </row>
    <row r="68" spans="3:36" x14ac:dyDescent="0.2">
      <c r="C68" s="116"/>
      <c r="D68" s="310" t="str">
        <f>HYPERLINK(LOOKUP($U$65,$V$10:$AA$10,V68:AA68),(LOOKUP($U$65,$AC$10:$AH$10,AC68:AH68)))</f>
        <v/>
      </c>
      <c r="E68" s="311"/>
      <c r="F68" s="311"/>
      <c r="G68" s="311"/>
      <c r="H68" s="311"/>
      <c r="I68" s="311"/>
      <c r="J68" s="311"/>
      <c r="K68" s="311"/>
      <c r="L68" s="311"/>
      <c r="M68" s="311"/>
      <c r="N68" s="311"/>
      <c r="O68" s="311"/>
      <c r="P68" s="117"/>
      <c r="V68" s="176" t="s">
        <v>81</v>
      </c>
      <c r="W68" s="176" t="s">
        <v>81</v>
      </c>
      <c r="X68" s="177" t="str">
        <f>HYPERLINK("#'Aplic. de recursos informativos'!$I$53")</f>
        <v>#'Aplic. de recursos informativos'!$I$53</v>
      </c>
      <c r="Y68" s="177" t="str">
        <f>HYPERLINK("#'Aplic. de recursos informativos'!$I$53")</f>
        <v>#'Aplic. de recursos informativos'!$I$53</v>
      </c>
      <c r="Z68" s="177" t="str">
        <f>HYPERLINK("#'Aplic. de recursos informativos'!$I$53")</f>
        <v>#'Aplic. de recursos informativos'!$I$53</v>
      </c>
      <c r="AA68" s="176" t="s">
        <v>81</v>
      </c>
      <c r="AC68" s="176" t="s">
        <v>81</v>
      </c>
      <c r="AD68" s="292" t="s">
        <v>81</v>
      </c>
      <c r="AE68" s="292" t="str">
        <f>(CONCATENATE("•",'Aplic. de recursos informativos'!$G$51))</f>
        <v>•Guía para la conducción de evaluaciones de riesgos de corrupción en REDD+.</v>
      </c>
      <c r="AF68" s="292" t="str">
        <f>(CONCATENATE("•",'Aplic. de recursos informativos'!$G$51))</f>
        <v>•Guía para la conducción de evaluaciones de riesgos de corrupción en REDD+.</v>
      </c>
      <c r="AG68" s="292" t="str">
        <f>(CONCATENATE("•",'Aplic. de recursos informativos'!$G$51))</f>
        <v>•Guía para la conducción de evaluaciones de riesgos de corrupción en REDD+.</v>
      </c>
      <c r="AH68" s="292" t="s">
        <v>81</v>
      </c>
      <c r="AJ68" s="315"/>
    </row>
    <row r="69" spans="3:36" x14ac:dyDescent="0.2">
      <c r="C69" s="116"/>
      <c r="D69" s="310" t="str">
        <f>HYPERLINK(LOOKUP($U$65,$V$10:$AA$10,V69:AA69),(LOOKUP($U$65,$AC$10:$AH$10,AC69:AH69)))</f>
        <v/>
      </c>
      <c r="E69" s="311"/>
      <c r="F69" s="311"/>
      <c r="G69" s="311"/>
      <c r="H69" s="311"/>
      <c r="I69" s="311"/>
      <c r="J69" s="311"/>
      <c r="K69" s="311"/>
      <c r="L69" s="311"/>
      <c r="M69" s="311"/>
      <c r="N69" s="311"/>
      <c r="O69" s="311"/>
      <c r="P69" s="117"/>
      <c r="V69" s="176" t="s">
        <v>81</v>
      </c>
      <c r="W69" s="176" t="s">
        <v>81</v>
      </c>
      <c r="X69" s="177" t="str">
        <f>HYPERLINK("#'Aplic. de recursos informativos'!$I$70")</f>
        <v>#'Aplic. de recursos informativos'!$I$70</v>
      </c>
      <c r="Y69" s="177" t="str">
        <f>HYPERLINK("#'Aplic. de recursos informativos'!$I$70")</f>
        <v>#'Aplic. de recursos informativos'!$I$70</v>
      </c>
      <c r="Z69" s="177" t="str">
        <f>HYPERLINK("#'Aplic. de recursos informativos'!$I$70")</f>
        <v>#'Aplic. de recursos informativos'!$I$70</v>
      </c>
      <c r="AA69" s="176" t="s">
        <v>81</v>
      </c>
      <c r="AC69" s="176" t="s">
        <v>81</v>
      </c>
      <c r="AD69" s="292" t="s">
        <v>81</v>
      </c>
      <c r="AE69" s="292" t="str">
        <f>(CONCATENATE("•",'Aplic. de recursos informativos'!$G$69))</f>
        <v>•Nota informativa sobre los procesos con múltiples actores.</v>
      </c>
      <c r="AF69" s="292" t="str">
        <f>(CONCATENATE("•",'Aplic. de recursos informativos'!$G$69))</f>
        <v>•Nota informativa sobre los procesos con múltiples actores.</v>
      </c>
      <c r="AG69" s="292" t="str">
        <f>(CONCATENATE("•",'Aplic. de recursos informativos'!$G$69))</f>
        <v>•Nota informativa sobre los procesos con múltiples actores.</v>
      </c>
      <c r="AH69" s="292" t="s">
        <v>81</v>
      </c>
      <c r="AJ69" s="315"/>
    </row>
    <row r="70" spans="3:36" x14ac:dyDescent="0.2">
      <c r="C70" s="116"/>
      <c r="D70" s="310" t="str">
        <f>HYPERLINK(LOOKUP($U$65,$V$10:$AA$10,V70:AA70),(LOOKUP($U$65,$AC$10:$AH$10,AC70:AH70)))</f>
        <v/>
      </c>
      <c r="E70" s="311"/>
      <c r="F70" s="311"/>
      <c r="G70" s="311"/>
      <c r="H70" s="311"/>
      <c r="I70" s="311"/>
      <c r="J70" s="311"/>
      <c r="K70" s="311"/>
      <c r="L70" s="311"/>
      <c r="M70" s="311"/>
      <c r="N70" s="311"/>
      <c r="O70" s="311"/>
      <c r="P70" s="117"/>
      <c r="V70" s="176" t="s">
        <v>81</v>
      </c>
      <c r="W70" s="176" t="s">
        <v>81</v>
      </c>
      <c r="X70" s="177" t="str">
        <f>HYPERLINK("#'Aplic. de recursos informativos'!$I$59")</f>
        <v>#'Aplic. de recursos informativos'!$I$59</v>
      </c>
      <c r="Y70" s="177" t="str">
        <f>HYPERLINK("#'Aplic. de recursos informativos'!$I$59")</f>
        <v>#'Aplic. de recursos informativos'!$I$59</v>
      </c>
      <c r="Z70" s="177" t="str">
        <f>HYPERLINK("#'Aplic. de recursos informativos'!$I$59")</f>
        <v>#'Aplic. de recursos informativos'!$I$59</v>
      </c>
      <c r="AA70" s="176" t="s">
        <v>81</v>
      </c>
      <c r="AC70" s="176" t="s">
        <v>81</v>
      </c>
      <c r="AD70" s="292" t="s">
        <v>81</v>
      </c>
      <c r="AE70" s="292" t="str">
        <f>(CONCATENATE("•",'Aplic. de recursos informativos'!$G$56))</f>
        <v>•Lineamientos para el uso de los Estándares Sociales y Ambientales para REDD+ a nivel país.</v>
      </c>
      <c r="AF70" s="292" t="str">
        <f>(CONCATENATE("•",'Aplic. de recursos informativos'!$G$56))</f>
        <v>•Lineamientos para el uso de los Estándares Sociales y Ambientales para REDD+ a nivel país.</v>
      </c>
      <c r="AG70" s="292" t="str">
        <f>(CONCATENATE("•",'Aplic. de recursos informativos'!$G$56))</f>
        <v>•Lineamientos para el uso de los Estándares Sociales y Ambientales para REDD+ a nivel país.</v>
      </c>
      <c r="AH70" s="292" t="s">
        <v>81</v>
      </c>
      <c r="AJ70" s="315"/>
    </row>
    <row r="71" spans="3:36" x14ac:dyDescent="0.2">
      <c r="C71" s="116"/>
      <c r="D71" s="112"/>
      <c r="E71" s="112"/>
      <c r="F71" s="112"/>
      <c r="G71" s="112"/>
      <c r="H71" s="112"/>
      <c r="I71" s="112"/>
      <c r="J71" s="112"/>
      <c r="K71" s="112"/>
      <c r="L71" s="112"/>
      <c r="M71" s="112"/>
      <c r="N71" s="112"/>
      <c r="O71" s="112"/>
      <c r="P71" s="117"/>
    </row>
    <row r="72" spans="3:36" ht="27.95" customHeight="1" x14ac:dyDescent="0.25">
      <c r="C72" s="116"/>
      <c r="D72" s="314" t="str">
        <f>Identificación!$C$27</f>
        <v>Sección B – Preparación del desarrollo del enfoque sobre salvaguardas a nivel de país, incluyendo el desarrollo de un conjunto de salvaguardas nacionales cuando sea pertinente</v>
      </c>
      <c r="E72" s="314"/>
      <c r="F72" s="314"/>
      <c r="G72" s="314"/>
      <c r="H72" s="314"/>
      <c r="I72" s="314"/>
      <c r="J72" s="314"/>
      <c r="K72" s="314"/>
      <c r="L72" s="314"/>
      <c r="M72" s="314"/>
      <c r="N72" s="314"/>
      <c r="O72" s="314"/>
      <c r="P72" s="117"/>
    </row>
    <row r="73" spans="3:36" x14ac:dyDescent="0.2">
      <c r="C73" s="116"/>
      <c r="D73" s="112"/>
      <c r="E73" s="112"/>
      <c r="F73" s="112"/>
      <c r="G73" s="112"/>
      <c r="H73" s="112"/>
      <c r="I73" s="112"/>
      <c r="J73" s="112"/>
      <c r="K73" s="112"/>
      <c r="L73" s="112"/>
      <c r="M73" s="112"/>
      <c r="N73" s="112"/>
      <c r="O73" s="112"/>
      <c r="P73" s="117"/>
    </row>
    <row r="74" spans="3:36" x14ac:dyDescent="0.2">
      <c r="C74" s="116" t="str">
        <f>Identificación!$M$27</f>
        <v>B.1</v>
      </c>
      <c r="D74" s="313" t="str">
        <f>T74</f>
        <v>Definición de los arreglos</v>
      </c>
      <c r="E74" s="313"/>
      <c r="F74" s="313"/>
      <c r="G74" s="313"/>
      <c r="H74" s="313"/>
      <c r="I74" s="313"/>
      <c r="J74" s="313"/>
      <c r="K74" s="313"/>
      <c r="L74" s="313"/>
      <c r="M74" s="313"/>
      <c r="N74" s="313"/>
      <c r="O74" s="313"/>
      <c r="P74" s="117" t="str">
        <f>Identificación!$M$27</f>
        <v>B.1</v>
      </c>
      <c r="T74" s="289" t="s">
        <v>242</v>
      </c>
    </row>
    <row r="75" spans="3:36" ht="54" customHeight="1" x14ac:dyDescent="0.2">
      <c r="C75" s="116"/>
      <c r="D75" s="312" t="str">
        <f>Identificación!$BI$27</f>
        <v/>
      </c>
      <c r="E75" s="312"/>
      <c r="F75" s="312"/>
      <c r="G75" s="312"/>
      <c r="H75" s="312"/>
      <c r="I75" s="312"/>
      <c r="J75" s="312"/>
      <c r="K75" s="312"/>
      <c r="L75" s="312"/>
      <c r="M75" s="312"/>
      <c r="N75" s="312"/>
      <c r="O75" s="312"/>
      <c r="P75" s="117"/>
      <c r="U75" s="187">
        <f>Identificación!$AL$27</f>
        <v>0</v>
      </c>
    </row>
    <row r="76" spans="3:36" x14ac:dyDescent="0.2">
      <c r="C76" s="116"/>
      <c r="D76" s="310" t="str">
        <f>HYPERLINK(LOOKUP($U$75,$V$10:$AA$10,V76:AA76),(LOOKUP($U$75,$AC$10:$AH$10,AC76:AH76)))</f>
        <v/>
      </c>
      <c r="E76" s="311"/>
      <c r="F76" s="311"/>
      <c r="G76" s="311"/>
      <c r="H76" s="311"/>
      <c r="I76" s="311"/>
      <c r="J76" s="311"/>
      <c r="K76" s="311"/>
      <c r="L76" s="311"/>
      <c r="M76" s="311"/>
      <c r="N76" s="311"/>
      <c r="O76" s="311"/>
      <c r="P76" s="117"/>
      <c r="V76" s="176" t="s">
        <v>81</v>
      </c>
      <c r="W76" s="176" t="s">
        <v>81</v>
      </c>
      <c r="X76" s="177" t="str">
        <f>HYPERLINK("#'Aplic. de recursos informativos'!$I$16")</f>
        <v>#'Aplic. de recursos informativos'!$I$16</v>
      </c>
      <c r="Y76" s="177" t="str">
        <f>HYPERLINK("#'Aplic. de recursos informativos'!$I$16")</f>
        <v>#'Aplic. de recursos informativos'!$I$16</v>
      </c>
      <c r="Z76" s="177" t="str">
        <f>HYPERLINK("#'Aplic. de recursos informativos'!$I$16")</f>
        <v>#'Aplic. de recursos informativos'!$I$16</v>
      </c>
      <c r="AA76" s="247" t="s">
        <v>81</v>
      </c>
      <c r="AC76" s="176" t="s">
        <v>81</v>
      </c>
      <c r="AD76" s="292" t="s">
        <v>81</v>
      </c>
      <c r="AE76" s="292" t="str">
        <f>(CONCATENATE("•",'Aplic. de recursos informativos'!$G$16))</f>
        <v>•Evaluación de la gobernanza forestal: guía práctica para la recolección, análisis y uso de datos.</v>
      </c>
      <c r="AF76" s="292" t="str">
        <f>(CONCATENATE("•",'Aplic. de recursos informativos'!$G$16))</f>
        <v>•Evaluación de la gobernanza forestal: guía práctica para la recolección, análisis y uso de datos.</v>
      </c>
      <c r="AG76" s="292" t="str">
        <f>(CONCATENATE("•",'Aplic. de recursos informativos'!$G$16))</f>
        <v>•Evaluación de la gobernanza forestal: guía práctica para la recolección, análisis y uso de datos.</v>
      </c>
      <c r="AH76" s="292" t="s">
        <v>81</v>
      </c>
      <c r="AI76" s="187" t="str">
        <f>P74</f>
        <v>B.1</v>
      </c>
      <c r="AJ76" s="315" t="str">
        <f>CONCATENATE(Identificación!AW27,Identificación!AX27, Identificación!AY27)</f>
        <v xml:space="preserve"> •Assessing Forest Governance: A Practical Guide to Data Collection, Analysis and Use; •Information Note on Multi-stakeholder processes (REDD+ SES &amp; Proforest); •Guidelines for the use of REDD+ Social &amp; Environmental Standards at country level; •Getting gender right in the REDD+ Social &amp; Environmental Standards (REDD+ SES&amp;WEDO).</v>
      </c>
    </row>
    <row r="77" spans="3:36" x14ac:dyDescent="0.2">
      <c r="C77" s="116"/>
      <c r="D77" s="310" t="str">
        <f>HYPERLINK(LOOKUP($U$75,$V$10:$AA$10,V77:AA77),(LOOKUP($U$75,$AC$10:$AH$10,AC77:AH77)))</f>
        <v/>
      </c>
      <c r="E77" s="311"/>
      <c r="F77" s="311"/>
      <c r="G77" s="311"/>
      <c r="H77" s="311"/>
      <c r="I77" s="311"/>
      <c r="J77" s="311"/>
      <c r="K77" s="311"/>
      <c r="L77" s="311"/>
      <c r="M77" s="311"/>
      <c r="N77" s="311"/>
      <c r="O77" s="311"/>
      <c r="P77" s="117"/>
      <c r="V77" s="176" t="s">
        <v>81</v>
      </c>
      <c r="W77" s="176" t="s">
        <v>81</v>
      </c>
      <c r="X77" s="177" t="str">
        <f>HYPERLINK("#'Aplic. de recursos informativos'!$I$71")</f>
        <v>#'Aplic. de recursos informativos'!$I$71</v>
      </c>
      <c r="Y77" s="177" t="str">
        <f>HYPERLINK("#'Aplic. de recursos informativos'!$I$71")</f>
        <v>#'Aplic. de recursos informativos'!$I$71</v>
      </c>
      <c r="Z77" s="177" t="str">
        <f>HYPERLINK("#'Aplic. de recursos informativos'!$I$71")</f>
        <v>#'Aplic. de recursos informativos'!$I$71</v>
      </c>
      <c r="AA77" s="247" t="s">
        <v>81</v>
      </c>
      <c r="AC77" s="176" t="s">
        <v>81</v>
      </c>
      <c r="AD77" s="292" t="s">
        <v>81</v>
      </c>
      <c r="AE77" s="292" t="str">
        <f>(CONCATENATE("•",'Aplic. de recursos informativos'!$G$69))</f>
        <v>•Nota informativa sobre los procesos con múltiples actores.</v>
      </c>
      <c r="AF77" s="292" t="str">
        <f>(CONCATENATE("•",'Aplic. de recursos informativos'!$G$69))</f>
        <v>•Nota informativa sobre los procesos con múltiples actores.</v>
      </c>
      <c r="AG77" s="292" t="str">
        <f>(CONCATENATE("•",'Aplic. de recursos informativos'!$G$69))</f>
        <v>•Nota informativa sobre los procesos con múltiples actores.</v>
      </c>
      <c r="AH77" s="292" t="s">
        <v>81</v>
      </c>
      <c r="AJ77" s="315"/>
    </row>
    <row r="78" spans="3:36" x14ac:dyDescent="0.2">
      <c r="C78" s="116"/>
      <c r="D78" s="310" t="str">
        <f>HYPERLINK(LOOKUP($U$75,$V$10:$AA$10,V78:AA78),(LOOKUP($U$75,$AC$10:$AH$10,AC78:AH78)))</f>
        <v/>
      </c>
      <c r="E78" s="311"/>
      <c r="F78" s="311"/>
      <c r="G78" s="311"/>
      <c r="H78" s="311"/>
      <c r="I78" s="311"/>
      <c r="J78" s="311"/>
      <c r="K78" s="311"/>
      <c r="L78" s="311"/>
      <c r="M78" s="311"/>
      <c r="N78" s="311"/>
      <c r="O78" s="311"/>
      <c r="P78" s="117"/>
      <c r="V78" s="176" t="s">
        <v>81</v>
      </c>
      <c r="W78" s="176" t="s">
        <v>81</v>
      </c>
      <c r="X78" s="177" t="str">
        <f>HYPERLINK("#'Aplic. de recursos informativos'!$I$60")</f>
        <v>#'Aplic. de recursos informativos'!$I$60</v>
      </c>
      <c r="Y78" s="177" t="str">
        <f>HYPERLINK("#'Aplic. de recursos informativos'!$I$60")</f>
        <v>#'Aplic. de recursos informativos'!$I$60</v>
      </c>
      <c r="Z78" s="177" t="str">
        <f>HYPERLINK("#'Aplic. de recursos informativos'!$I$60")</f>
        <v>#'Aplic. de recursos informativos'!$I$60</v>
      </c>
      <c r="AA78" s="247" t="s">
        <v>81</v>
      </c>
      <c r="AC78" s="176" t="s">
        <v>81</v>
      </c>
      <c r="AD78" s="292" t="s">
        <v>81</v>
      </c>
      <c r="AE78" s="292" t="str">
        <f>(CONCATENATE("•",'Aplic. de recursos informativos'!$G$56))</f>
        <v>•Lineamientos para el uso de los Estándares Sociales y Ambientales para REDD+ a nivel país.</v>
      </c>
      <c r="AF78" s="292" t="str">
        <f>(CONCATENATE("•",'Aplic. de recursos informativos'!$G$56))</f>
        <v>•Lineamientos para el uso de los Estándares Sociales y Ambientales para REDD+ a nivel país.</v>
      </c>
      <c r="AG78" s="292" t="str">
        <f>(CONCATENATE("•",'Aplic. de recursos informativos'!$G$56))</f>
        <v>•Lineamientos para el uso de los Estándares Sociales y Ambientales para REDD+ a nivel país.</v>
      </c>
      <c r="AH78" s="292" t="s">
        <v>81</v>
      </c>
      <c r="AJ78" s="315"/>
    </row>
    <row r="79" spans="3:36" x14ac:dyDescent="0.2">
      <c r="C79" s="116"/>
      <c r="D79" s="310" t="str">
        <f>HYPERLINK(LOOKUP($U$75,$V$10:$AA$10,V79:AA79),(LOOKUP($U$75,$AC$10:$AH$10,AC79:AH79)))</f>
        <v/>
      </c>
      <c r="E79" s="311"/>
      <c r="F79" s="311"/>
      <c r="G79" s="311"/>
      <c r="H79" s="311"/>
      <c r="I79" s="311"/>
      <c r="J79" s="311"/>
      <c r="K79" s="311"/>
      <c r="L79" s="311"/>
      <c r="M79" s="311"/>
      <c r="N79" s="311"/>
      <c r="O79" s="311"/>
      <c r="P79" s="117"/>
      <c r="V79" s="176" t="s">
        <v>81</v>
      </c>
      <c r="W79" s="176" t="s">
        <v>81</v>
      </c>
      <c r="X79" s="177" t="str">
        <f>HYPERLINK("#'Aplic. de recursos informativos'!$I$45")</f>
        <v>#'Aplic. de recursos informativos'!$I$45</v>
      </c>
      <c r="Y79" s="177" t="str">
        <f>HYPERLINK("#'Aplic. de recursos informativos'!$I$45")</f>
        <v>#'Aplic. de recursos informativos'!$I$45</v>
      </c>
      <c r="Z79" s="177" t="str">
        <f>HYPERLINK("#'Aplic. de recursos informativos'!$I$45")</f>
        <v>#'Aplic. de recursos informativos'!$I$45</v>
      </c>
      <c r="AA79" s="247" t="s">
        <v>81</v>
      </c>
      <c r="AC79" s="176" t="s">
        <v>81</v>
      </c>
      <c r="AD79" s="292" t="s">
        <v>81</v>
      </c>
      <c r="AE79" s="292" t="str">
        <f>(CONCATENATE("•",'Aplic. de recursos informativos'!$G$44))</f>
        <v>• Integración de la perspectiva de género dentro de los estándares sociales y ambientales para REDD+.</v>
      </c>
      <c r="AF79" s="292" t="str">
        <f>(CONCATENATE("•",'Aplic. de recursos informativos'!$G$44))</f>
        <v>• Integración de la perspectiva de género dentro de los estándares sociales y ambientales para REDD+.</v>
      </c>
      <c r="AG79" s="292" t="str">
        <f>(CONCATENATE("•",'Aplic. de recursos informativos'!$G$44))</f>
        <v>• Integración de la perspectiva de género dentro de los estándares sociales y ambientales para REDD+.</v>
      </c>
      <c r="AH79" s="292" t="s">
        <v>81</v>
      </c>
      <c r="AJ79" s="315"/>
    </row>
    <row r="80" spans="3:36" x14ac:dyDescent="0.2">
      <c r="C80" s="116"/>
      <c r="D80" s="112"/>
      <c r="E80" s="112"/>
      <c r="F80" s="112"/>
      <c r="G80" s="112"/>
      <c r="H80" s="112"/>
      <c r="I80" s="112"/>
      <c r="J80" s="112"/>
      <c r="K80" s="112"/>
      <c r="L80" s="112"/>
      <c r="M80" s="112"/>
      <c r="N80" s="112"/>
      <c r="O80" s="112"/>
      <c r="P80" s="117"/>
    </row>
    <row r="81" spans="3:36" x14ac:dyDescent="0.2">
      <c r="C81" s="116" t="str">
        <f>Identificación!$M$29</f>
        <v>B.2</v>
      </c>
      <c r="D81" s="313" t="str">
        <f>T81</f>
        <v>Diseño de un proceso consultivo</v>
      </c>
      <c r="E81" s="313"/>
      <c r="F81" s="313"/>
      <c r="G81" s="313"/>
      <c r="H81" s="313"/>
      <c r="I81" s="313"/>
      <c r="J81" s="313"/>
      <c r="K81" s="313"/>
      <c r="L81" s="313"/>
      <c r="M81" s="313"/>
      <c r="N81" s="313"/>
      <c r="O81" s="313"/>
      <c r="P81" s="117" t="str">
        <f>Identificación!$M$29</f>
        <v>B.2</v>
      </c>
      <c r="T81" s="289" t="s">
        <v>243</v>
      </c>
    </row>
    <row r="82" spans="3:36" ht="39.950000000000003" customHeight="1" x14ac:dyDescent="0.2">
      <c r="C82" s="116"/>
      <c r="D82" s="312" t="str">
        <f>Identificación!$BI$29</f>
        <v/>
      </c>
      <c r="E82" s="312"/>
      <c r="F82" s="312"/>
      <c r="G82" s="312"/>
      <c r="H82" s="312"/>
      <c r="I82" s="312"/>
      <c r="J82" s="312"/>
      <c r="K82" s="312"/>
      <c r="L82" s="312"/>
      <c r="M82" s="312"/>
      <c r="N82" s="312"/>
      <c r="O82" s="312"/>
      <c r="P82" s="117"/>
      <c r="U82" s="187">
        <f>Identificación!$AL$29</f>
        <v>0</v>
      </c>
    </row>
    <row r="83" spans="3:36" ht="26.25" customHeight="1" x14ac:dyDescent="0.2">
      <c r="C83" s="116"/>
      <c r="D83" s="310" t="str">
        <f t="shared" ref="D83:D90" si="4">HYPERLINK(LOOKUP($U$82,$V$10:$AA$10,V83:AA83),(LOOKUP($U$82,$AC$10:$AH$10,AC83:AH83)))</f>
        <v/>
      </c>
      <c r="E83" s="311"/>
      <c r="F83" s="311"/>
      <c r="G83" s="311"/>
      <c r="H83" s="311"/>
      <c r="I83" s="311"/>
      <c r="J83" s="311"/>
      <c r="K83" s="311"/>
      <c r="L83" s="311"/>
      <c r="M83" s="311"/>
      <c r="N83" s="311"/>
      <c r="O83" s="311"/>
      <c r="P83" s="117"/>
      <c r="V83" s="176" t="s">
        <v>81</v>
      </c>
      <c r="W83" s="176" t="s">
        <v>81</v>
      </c>
      <c r="X83" s="177" t="str">
        <f>HYPERLINK("#'Aplic. de recursos informativos'!$I$112")</f>
        <v>#'Aplic. de recursos informativos'!$I$112</v>
      </c>
      <c r="Y83" s="177" t="str">
        <f>HYPERLINK("#'Aplic. de recursos informativos'!$I$112")</f>
        <v>#'Aplic. de recursos informativos'!$I$112</v>
      </c>
      <c r="Z83" s="177" t="str">
        <f>HYPERLINK("#'Aplic. de recursos informativos'!$I$112")</f>
        <v>#'Aplic. de recursos informativos'!$I$112</v>
      </c>
      <c r="AA83" s="176" t="s">
        <v>81</v>
      </c>
      <c r="AB83" s="206" t="s">
        <v>81</v>
      </c>
      <c r="AC83" s="176" t="s">
        <v>81</v>
      </c>
      <c r="AD83" s="292" t="s">
        <v>81</v>
      </c>
      <c r="AE83" s="292" t="str">
        <f>(CONCATENATE("•",'Aplic. de recursos informativos'!$G$112))</f>
        <v>•Directrices del Programa ONU-REDD/FCPF sobre la participación de las partes interesadas en la preparación para REDD+.</v>
      </c>
      <c r="AF83" s="292" t="str">
        <f>(CONCATENATE("•",'Aplic. de recursos informativos'!$G$112))</f>
        <v>•Directrices del Programa ONU-REDD/FCPF sobre la participación de las partes interesadas en la preparación para REDD+.</v>
      </c>
      <c r="AG83" s="292" t="str">
        <f>(CONCATENATE("•",'Aplic. de recursos informativos'!$G$112))</f>
        <v>•Directrices del Programa ONU-REDD/FCPF sobre la participación de las partes interesadas en la preparación para REDD+.</v>
      </c>
      <c r="AH83" s="292" t="s">
        <v>81</v>
      </c>
      <c r="AI83" s="187" t="str">
        <f>P81</f>
        <v>B.2</v>
      </c>
      <c r="AJ83" s="315" t="str">
        <f>CONCATENATE(Identificación!AW29,Identificación!AX29, Identificación!AY29)</f>
        <v xml:space="preserve"> •UN-REDD/FCPF Guidelines on Stakeholder Engagement in REDD+ Readiness; •Participatory Governance Assessments for REDD+, PGA Practical Guide; •Guidance on Conducting REDD+ Corruption Risk Assessment; •Information Note on Multi-stakeholder processes (REDD+ SES &amp; Proforest); •Guidelines for the use of REDD+ Social &amp; Environmental Standards at country level; •Getting gender right in the REDD+ Social &amp; Environmental Standards (REDD+ SES&amp;WEDO); •Developing Social and Environmental Safeguards for REDD+: a guide for bottom up approach (IMAFLORA); •(Draft) Developing Country-led safeguard systems for national REDD+ programmes: operational guidelines.</v>
      </c>
    </row>
    <row r="84" spans="3:36" x14ac:dyDescent="0.2">
      <c r="C84" s="116"/>
      <c r="D84" s="310" t="str">
        <f t="shared" si="4"/>
        <v/>
      </c>
      <c r="E84" s="311"/>
      <c r="F84" s="311"/>
      <c r="G84" s="311"/>
      <c r="H84" s="311"/>
      <c r="I84" s="311"/>
      <c r="J84" s="311"/>
      <c r="K84" s="311"/>
      <c r="L84" s="311"/>
      <c r="M84" s="311"/>
      <c r="N84" s="311"/>
      <c r="O84" s="311"/>
      <c r="P84" s="117"/>
      <c r="V84" s="176" t="s">
        <v>81</v>
      </c>
      <c r="W84" s="176" t="s">
        <v>81</v>
      </c>
      <c r="X84" s="177" t="str">
        <f>HYPERLINK("#'Aplic. de recursos informativos'!$I$93")</f>
        <v>#'Aplic. de recursos informativos'!$I$93</v>
      </c>
      <c r="Y84" s="177" t="str">
        <f>HYPERLINK("#'Aplic. de recursos informativos'!$I$93")</f>
        <v>#'Aplic. de recursos informativos'!$I$93</v>
      </c>
      <c r="Z84" s="177" t="str">
        <f>HYPERLINK("#'Aplic. de recursos informativos'!$I$93")</f>
        <v>#'Aplic. de recursos informativos'!$I$93</v>
      </c>
      <c r="AA84" s="176" t="s">
        <v>81</v>
      </c>
      <c r="AC84" s="176" t="s">
        <v>81</v>
      </c>
      <c r="AD84" s="292" t="s">
        <v>81</v>
      </c>
      <c r="AE84" s="292" t="str">
        <f>(CONCATENATE("•",'Aplic. de recursos informativos'!$G$92))</f>
        <v>•Guía práctica de las evaluaciones participativas (PGA) de gobernanza para REDD+.</v>
      </c>
      <c r="AF84" s="292" t="str">
        <f>(CONCATENATE("•",'Aplic. de recursos informativos'!$G$92))</f>
        <v>•Guía práctica de las evaluaciones participativas (PGA) de gobernanza para REDD+.</v>
      </c>
      <c r="AG84" s="292" t="str">
        <f>(CONCATENATE("•",'Aplic. de recursos informativos'!$G$92))</f>
        <v>•Guía práctica de las evaluaciones participativas (PGA) de gobernanza para REDD+.</v>
      </c>
      <c r="AH84" s="292" t="s">
        <v>81</v>
      </c>
      <c r="AJ84" s="315"/>
    </row>
    <row r="85" spans="3:36" x14ac:dyDescent="0.2">
      <c r="C85" s="116"/>
      <c r="D85" s="310" t="str">
        <f t="shared" si="4"/>
        <v/>
      </c>
      <c r="E85" s="311"/>
      <c r="F85" s="311"/>
      <c r="G85" s="311"/>
      <c r="H85" s="311"/>
      <c r="I85" s="311"/>
      <c r="J85" s="311"/>
      <c r="K85" s="311"/>
      <c r="L85" s="311"/>
      <c r="M85" s="311"/>
      <c r="N85" s="311"/>
      <c r="O85" s="311"/>
      <c r="P85" s="117"/>
      <c r="V85" s="176" t="s">
        <v>81</v>
      </c>
      <c r="W85" s="176" t="s">
        <v>81</v>
      </c>
      <c r="X85" s="177" t="str">
        <f>HYPERLINK("#'Aplic. de recursos informativos'!$I$54")</f>
        <v>#'Aplic. de recursos informativos'!$I$54</v>
      </c>
      <c r="Y85" s="177" t="str">
        <f>HYPERLINK("#'Aplic. de recursos informativos'!$I$54")</f>
        <v>#'Aplic. de recursos informativos'!$I$54</v>
      </c>
      <c r="Z85" s="177" t="str">
        <f>HYPERLINK("#'Aplic. de recursos informativos'!$I$54")</f>
        <v>#'Aplic. de recursos informativos'!$I$54</v>
      </c>
      <c r="AA85" s="176" t="s">
        <v>81</v>
      </c>
      <c r="AC85" s="176" t="s">
        <v>81</v>
      </c>
      <c r="AD85" s="292" t="s">
        <v>81</v>
      </c>
      <c r="AE85" s="292" t="str">
        <f>(CONCATENATE("•",'Aplic. de recursos informativos'!$G$51))</f>
        <v>•Guía para la conducción de evaluaciones de riesgos de corrupción en REDD+.</v>
      </c>
      <c r="AF85" s="292" t="str">
        <f>(CONCATENATE("•",'Aplic. de recursos informativos'!$G$51))</f>
        <v>•Guía para la conducción de evaluaciones de riesgos de corrupción en REDD+.</v>
      </c>
      <c r="AG85" s="292" t="str">
        <f>(CONCATENATE("•",'Aplic. de recursos informativos'!$G$51))</f>
        <v>•Guía para la conducción de evaluaciones de riesgos de corrupción en REDD+.</v>
      </c>
      <c r="AH85" s="292" t="s">
        <v>81</v>
      </c>
      <c r="AJ85" s="315"/>
    </row>
    <row r="86" spans="3:36" x14ac:dyDescent="0.2">
      <c r="C86" s="116"/>
      <c r="D86" s="310" t="str">
        <f t="shared" si="4"/>
        <v/>
      </c>
      <c r="E86" s="311"/>
      <c r="F86" s="311"/>
      <c r="G86" s="311"/>
      <c r="H86" s="311"/>
      <c r="I86" s="311"/>
      <c r="J86" s="311"/>
      <c r="K86" s="311"/>
      <c r="L86" s="311"/>
      <c r="M86" s="311"/>
      <c r="N86" s="311"/>
      <c r="O86" s="311"/>
      <c r="P86" s="117"/>
      <c r="V86" s="176" t="s">
        <v>81</v>
      </c>
      <c r="W86" s="176" t="s">
        <v>81</v>
      </c>
      <c r="X86" s="177" t="str">
        <f>HYPERLINK("#'Aplic. de recursos informativos'!$I$72")</f>
        <v>#'Aplic. de recursos informativos'!$I$72</v>
      </c>
      <c r="Y86" s="177" t="str">
        <f>HYPERLINK("#'Aplic. de recursos informativos'!$I$72")</f>
        <v>#'Aplic. de recursos informativos'!$I$72</v>
      </c>
      <c r="Z86" s="177" t="str">
        <f>HYPERLINK("#'Aplic. de recursos informativos'!$I$72")</f>
        <v>#'Aplic. de recursos informativos'!$I$72</v>
      </c>
      <c r="AA86" s="176" t="s">
        <v>81</v>
      </c>
      <c r="AC86" s="176" t="s">
        <v>81</v>
      </c>
      <c r="AD86" s="292" t="s">
        <v>81</v>
      </c>
      <c r="AE86" s="292" t="str">
        <f>(CONCATENATE("•",'Aplic. de recursos informativos'!$G$69))</f>
        <v>•Nota informativa sobre los procesos con múltiples actores.</v>
      </c>
      <c r="AF86" s="292" t="str">
        <f>(CONCATENATE("•",'Aplic. de recursos informativos'!$G$69))</f>
        <v>•Nota informativa sobre los procesos con múltiples actores.</v>
      </c>
      <c r="AG86" s="292" t="str">
        <f>(CONCATENATE("•",'Aplic. de recursos informativos'!$G$69))</f>
        <v>•Nota informativa sobre los procesos con múltiples actores.</v>
      </c>
      <c r="AH86" s="292" t="s">
        <v>81</v>
      </c>
      <c r="AJ86" s="315"/>
    </row>
    <row r="87" spans="3:36" x14ac:dyDescent="0.2">
      <c r="C87" s="116"/>
      <c r="D87" s="310" t="str">
        <f t="shared" si="4"/>
        <v/>
      </c>
      <c r="E87" s="311"/>
      <c r="F87" s="311"/>
      <c r="G87" s="311"/>
      <c r="H87" s="311"/>
      <c r="I87" s="311"/>
      <c r="J87" s="311"/>
      <c r="K87" s="311"/>
      <c r="L87" s="311"/>
      <c r="M87" s="311"/>
      <c r="N87" s="311"/>
      <c r="O87" s="311"/>
      <c r="P87" s="117"/>
      <c r="V87" s="176" t="s">
        <v>81</v>
      </c>
      <c r="W87" s="176" t="s">
        <v>81</v>
      </c>
      <c r="X87" s="177" t="str">
        <f>HYPERLINK("#'Aplic. de recursos informativos'!$I$61")</f>
        <v>#'Aplic. de recursos informativos'!$I$61</v>
      </c>
      <c r="Y87" s="177" t="str">
        <f>HYPERLINK("#'Aplic. de recursos informativos'!$I$61")</f>
        <v>#'Aplic. de recursos informativos'!$I$61</v>
      </c>
      <c r="Z87" s="177" t="str">
        <f>HYPERLINK("#'Aplic. de recursos informativos'!$I$61")</f>
        <v>#'Aplic. de recursos informativos'!$I$61</v>
      </c>
      <c r="AA87" s="176" t="s">
        <v>81</v>
      </c>
      <c r="AC87" s="176" t="s">
        <v>81</v>
      </c>
      <c r="AD87" s="292" t="s">
        <v>81</v>
      </c>
      <c r="AE87" s="292" t="str">
        <f>(CONCATENATE("•",'Aplic. de recursos informativos'!$G$56))</f>
        <v>•Lineamientos para el uso de los Estándares Sociales y Ambientales para REDD+ a nivel país.</v>
      </c>
      <c r="AF87" s="292" t="str">
        <f>(CONCATENATE("•",'Aplic. de recursos informativos'!$G$56))</f>
        <v>•Lineamientos para el uso de los Estándares Sociales y Ambientales para REDD+ a nivel país.</v>
      </c>
      <c r="AG87" s="292" t="str">
        <f>(CONCATENATE("•",'Aplic. de recursos informativos'!$G$56))</f>
        <v>•Lineamientos para el uso de los Estándares Sociales y Ambientales para REDD+ a nivel país.</v>
      </c>
      <c r="AH87" s="292" t="s">
        <v>81</v>
      </c>
      <c r="AJ87" s="315"/>
    </row>
    <row r="88" spans="3:36" x14ac:dyDescent="0.2">
      <c r="C88" s="116"/>
      <c r="D88" s="310" t="str">
        <f t="shared" si="4"/>
        <v/>
      </c>
      <c r="E88" s="311"/>
      <c r="F88" s="311"/>
      <c r="G88" s="311"/>
      <c r="H88" s="311"/>
      <c r="I88" s="311"/>
      <c r="J88" s="311"/>
      <c r="K88" s="311"/>
      <c r="L88" s="311"/>
      <c r="M88" s="311"/>
      <c r="N88" s="311"/>
      <c r="O88" s="311"/>
      <c r="P88" s="117"/>
      <c r="V88" s="176" t="s">
        <v>81</v>
      </c>
      <c r="W88" s="176" t="s">
        <v>81</v>
      </c>
      <c r="X88" s="177" t="str">
        <f>HYPERLINK("#'Aplic. de recursos informativos'!$I$46")</f>
        <v>#'Aplic. de recursos informativos'!$I$46</v>
      </c>
      <c r="Y88" s="177" t="str">
        <f>HYPERLINK("#'Aplic. de recursos informativos'!$I$46")</f>
        <v>#'Aplic. de recursos informativos'!$I$46</v>
      </c>
      <c r="Z88" s="177" t="str">
        <f>HYPERLINK("#'Aplic. de recursos informativos'!$I$46")</f>
        <v>#'Aplic. de recursos informativos'!$I$46</v>
      </c>
      <c r="AA88" s="176" t="s">
        <v>81</v>
      </c>
      <c r="AC88" s="176" t="s">
        <v>81</v>
      </c>
      <c r="AD88" s="292" t="s">
        <v>81</v>
      </c>
      <c r="AE88" s="292" t="str">
        <f>(CONCATENATE("•",'Aplic. de recursos informativos'!$G$44))</f>
        <v>• Integración de la perspectiva de género dentro de los estándares sociales y ambientales para REDD+.</v>
      </c>
      <c r="AF88" s="292" t="str">
        <f>(CONCATENATE("•",'Aplic. de recursos informativos'!$G$44))</f>
        <v>• Integración de la perspectiva de género dentro de los estándares sociales y ambientales para REDD+.</v>
      </c>
      <c r="AG88" s="292" t="str">
        <f>(CONCATENATE("•",'Aplic. de recursos informativos'!$G$44))</f>
        <v>• Integración de la perspectiva de género dentro de los estándares sociales y ambientales para REDD+.</v>
      </c>
      <c r="AH88" s="292" t="s">
        <v>81</v>
      </c>
      <c r="AJ88" s="315"/>
    </row>
    <row r="89" spans="3:36" x14ac:dyDescent="0.2">
      <c r="C89" s="116"/>
      <c r="D89" s="310" t="str">
        <f>HYPERLINK(LOOKUP($U$82,$V$10:$AA$10,V89:AA89),(LOOKUP($U$82,$AC$10:$AH$10,AC89:AH89)))</f>
        <v/>
      </c>
      <c r="E89" s="311"/>
      <c r="F89" s="311"/>
      <c r="G89" s="311"/>
      <c r="H89" s="311"/>
      <c r="I89" s="311"/>
      <c r="J89" s="311"/>
      <c r="K89" s="311"/>
      <c r="L89" s="311"/>
      <c r="M89" s="311"/>
      <c r="N89" s="311"/>
      <c r="O89" s="311"/>
      <c r="P89" s="117"/>
      <c r="V89" s="176" t="s">
        <v>81</v>
      </c>
      <c r="W89" s="176" t="s">
        <v>81</v>
      </c>
      <c r="X89" s="177" t="str">
        <f>HYPERLINK("#'Aplic. de recursos informativos'!$I$35")</f>
        <v>#'Aplic. de recursos informativos'!$I$35</v>
      </c>
      <c r="Y89" s="177" t="str">
        <f>HYPERLINK("#'Aplic. de recursos informativos'!$I$35")</f>
        <v>#'Aplic. de recursos informativos'!$I$35</v>
      </c>
      <c r="Z89" s="177" t="str">
        <f>HYPERLINK("#'Aplic. de recursos informativos'!$I$35")</f>
        <v>#'Aplic. de recursos informativos'!$I$35</v>
      </c>
      <c r="AA89" s="176" t="s">
        <v>81</v>
      </c>
      <c r="AC89" s="176" t="s">
        <v>81</v>
      </c>
      <c r="AD89" s="292" t="s">
        <v>81</v>
      </c>
      <c r="AE89" s="292" t="str">
        <f>(CONCATENATE("•",'Aplic. de recursos informativos'!$G$31))</f>
        <v>•Salvaguardas socio ambientales de REDD+: Una guía para procesos de construcción colectiva.</v>
      </c>
      <c r="AF89" s="292" t="str">
        <f>(CONCATENATE("•",'Aplic. de recursos informativos'!$G$31))</f>
        <v>•Salvaguardas socio ambientales de REDD+: Una guía para procesos de construcción colectiva.</v>
      </c>
      <c r="AG89" s="292" t="str">
        <f>(CONCATENATE("•",'Aplic. de recursos informativos'!$G$31))</f>
        <v>•Salvaguardas socio ambientales de REDD+: Una guía para procesos de construcción colectiva.</v>
      </c>
      <c r="AH89" s="292" t="s">
        <v>81</v>
      </c>
      <c r="AJ89" s="315"/>
    </row>
    <row r="90" spans="3:36" ht="26.25" customHeight="1" x14ac:dyDescent="0.2">
      <c r="C90" s="116"/>
      <c r="D90" s="310" t="str">
        <f t="shared" si="4"/>
        <v/>
      </c>
      <c r="E90" s="311"/>
      <c r="F90" s="311"/>
      <c r="G90" s="311"/>
      <c r="H90" s="311"/>
      <c r="I90" s="311"/>
      <c r="J90" s="311"/>
      <c r="K90" s="311"/>
      <c r="L90" s="311"/>
      <c r="M90" s="311"/>
      <c r="N90" s="311"/>
      <c r="O90" s="311"/>
      <c r="P90" s="117"/>
      <c r="V90" s="176" t="s">
        <v>81</v>
      </c>
      <c r="W90" s="176" t="s">
        <v>81</v>
      </c>
      <c r="X90" s="177" t="str">
        <f>HYPERLINK("#'Aplic. de recursos informativos'!$I$8")</f>
        <v>#'Aplic. de recursos informativos'!$I$8</v>
      </c>
      <c r="Y90" s="177" t="str">
        <f>HYPERLINK("#'Aplic. de recursos informativos'!$I$8")</f>
        <v>#'Aplic. de recursos informativos'!$I$8</v>
      </c>
      <c r="Z90" s="177" t="str">
        <f>HYPERLINK("#'Aplic. de recursos informativos'!$I$8")</f>
        <v>#'Aplic. de recursos informativos'!$I$8</v>
      </c>
      <c r="AA90" s="176" t="s">
        <v>81</v>
      </c>
      <c r="AC90" s="176" t="s">
        <v>81</v>
      </c>
      <c r="AD90" s="292" t="s">
        <v>81</v>
      </c>
      <c r="AE90" s="292" t="str">
        <f>(CONCATENATE("•",'Aplic. de recursos informativos'!$G$8))</f>
        <v>•(Borrador) Desarrollo de sistemas nacionales de salvaguarda para los programas nacionales de REDD+: directrices operacionales.</v>
      </c>
      <c r="AF90" s="292" t="str">
        <f>(CONCATENATE("•",'Aplic. de recursos informativos'!$G$8))</f>
        <v>•(Borrador) Desarrollo de sistemas nacionales de salvaguarda para los programas nacionales de REDD+: directrices operacionales.</v>
      </c>
      <c r="AG90" s="292" t="str">
        <f>(CONCATENATE("•",'Aplic. de recursos informativos'!$G$8))</f>
        <v>•(Borrador) Desarrollo de sistemas nacionales de salvaguarda para los programas nacionales de REDD+: directrices operacionales.</v>
      </c>
      <c r="AH90" s="292" t="s">
        <v>81</v>
      </c>
      <c r="AJ90" s="315"/>
    </row>
    <row r="91" spans="3:36" x14ac:dyDescent="0.2">
      <c r="C91" s="116"/>
      <c r="D91" s="112"/>
      <c r="E91" s="112"/>
      <c r="F91" s="112"/>
      <c r="G91" s="112"/>
      <c r="H91" s="112"/>
      <c r="I91" s="112"/>
      <c r="J91" s="112"/>
      <c r="K91" s="112"/>
      <c r="L91" s="112"/>
      <c r="M91" s="112"/>
      <c r="N91" s="112"/>
      <c r="O91" s="112"/>
      <c r="P91" s="117"/>
    </row>
    <row r="92" spans="3:36" x14ac:dyDescent="0.2">
      <c r="C92" s="116" t="str">
        <f>Identificación!$M$31</f>
        <v>B.3</v>
      </c>
      <c r="D92" s="313" t="str">
        <f>T92</f>
        <v>Definición de objetivos</v>
      </c>
      <c r="E92" s="313"/>
      <c r="F92" s="313"/>
      <c r="G92" s="313"/>
      <c r="H92" s="313"/>
      <c r="I92" s="313"/>
      <c r="J92" s="313"/>
      <c r="K92" s="313"/>
      <c r="L92" s="313"/>
      <c r="M92" s="313"/>
      <c r="N92" s="313"/>
      <c r="O92" s="313"/>
      <c r="P92" s="117" t="str">
        <f>Identificación!$M$31</f>
        <v>B.3</v>
      </c>
      <c r="T92" s="289" t="s">
        <v>244</v>
      </c>
    </row>
    <row r="93" spans="3:36" ht="119.25" customHeight="1" x14ac:dyDescent="0.2">
      <c r="C93" s="116"/>
      <c r="D93" s="312" t="str">
        <f>Identificación!$BI$31</f>
        <v/>
      </c>
      <c r="E93" s="312"/>
      <c r="F93" s="312"/>
      <c r="G93" s="312"/>
      <c r="H93" s="312"/>
      <c r="I93" s="312"/>
      <c r="J93" s="312"/>
      <c r="K93" s="312"/>
      <c r="L93" s="312"/>
      <c r="M93" s="312"/>
      <c r="N93" s="312"/>
      <c r="O93" s="312"/>
      <c r="P93" s="117"/>
      <c r="U93" s="187">
        <f>Identificación!$AL$31</f>
        <v>0</v>
      </c>
    </row>
    <row r="94" spans="3:36" x14ac:dyDescent="0.2">
      <c r="C94" s="116"/>
      <c r="D94" s="310" t="str">
        <f t="shared" ref="D94:D106" si="5">HYPERLINK(LOOKUP($U$93,$V$10:$AA$10,V94:AA94),(LOOKUP($U$93,$AC$10:$AH$10,AC94:AH94)))</f>
        <v/>
      </c>
      <c r="E94" s="311"/>
      <c r="F94" s="311"/>
      <c r="G94" s="311"/>
      <c r="H94" s="311"/>
      <c r="I94" s="311"/>
      <c r="J94" s="311"/>
      <c r="K94" s="311"/>
      <c r="L94" s="311"/>
      <c r="M94" s="311"/>
      <c r="N94" s="311"/>
      <c r="O94" s="311"/>
      <c r="P94" s="117"/>
      <c r="V94" s="176" t="s">
        <v>81</v>
      </c>
      <c r="W94" s="176" t="s">
        <v>81</v>
      </c>
      <c r="X94" s="177" t="str">
        <f>HYPERLINK("#'Aplic. de recursos informativos'!$I$111")</f>
        <v>#'Aplic. de recursos informativos'!$I$111</v>
      </c>
      <c r="Y94" s="177" t="str">
        <f>HYPERLINK("#'Aplic. de recursos informativos'!$I$111")</f>
        <v>#'Aplic. de recursos informativos'!$I$111</v>
      </c>
      <c r="Z94" s="177" t="str">
        <f>HYPERLINK("#'Aplic. de recursos informativos'!$I$111")</f>
        <v>#'Aplic. de recursos informativos'!$I$111</v>
      </c>
      <c r="AA94" s="176" t="s">
        <v>81</v>
      </c>
      <c r="AC94" s="176" t="s">
        <v>81</v>
      </c>
      <c r="AD94" s="292" t="s">
        <v>81</v>
      </c>
      <c r="AE94" s="292" t="str">
        <f>(CONCATENATE("•",'Aplic. de recursos informativos'!$G$111))</f>
        <v>•Principios y Criterios Sociales y Ambientales del Programa ONU-REDD (PCSA).</v>
      </c>
      <c r="AF94" s="292" t="str">
        <f>(CONCATENATE("•",'Aplic. de recursos informativos'!$G$111))</f>
        <v>•Principios y Criterios Sociales y Ambientales del Programa ONU-REDD (PCSA).</v>
      </c>
      <c r="AG94" s="292" t="str">
        <f>(CONCATENATE("•",'Aplic. de recursos informativos'!$G$111))</f>
        <v>•Principios y Criterios Sociales y Ambientales del Programa ONU-REDD (PCSA).</v>
      </c>
      <c r="AH94" s="292" t="s">
        <v>81</v>
      </c>
      <c r="AI94" s="187" t="str">
        <f>P92</f>
        <v>B.3</v>
      </c>
      <c r="AJ94" s="315" t="str">
        <f>CONCATENATE(Identificación!AW31,Identificación!AX31, Identificación!AY31)</f>
        <v xml:space="preserve"> •UN-REDD Programme Social and Environmental Principles and Criteria (SEPC); •Exploring Multiple Benefits Mapping Toolbox and A manual for the Exploring Multiple Benefits tool; •Series of QGIS tutorials on ‘Using spatial information to support decisions on safeguards and multiple benefits for REDD+; •Framework for Assessing and Monitoring Forest Governance; •Assessing Forest Governance: A Practical Guide to Data Collection, Analysis and Use; •REDD+ SES Principles, Criteria and Indicators; •World Bank Safeguard Policies; •Integrated Safeguards Data Sheet (FCPF Readiness Fund)-Concept Stage; •FCPF Common Approach Document; •A Guide to Understanding and Implementing UNFCCC REDD+ Safeguards (Client Earth); •A Guide for Consistent Implementation of REDD+ Safeguards (Client Earth); •Case Studies on Women’s Inclusion in REDD+ in Cambodia and Sri Lanka.</v>
      </c>
    </row>
    <row r="95" spans="3:36" ht="26.25" customHeight="1" x14ac:dyDescent="0.2">
      <c r="C95" s="116"/>
      <c r="D95" s="310" t="str">
        <f t="shared" si="5"/>
        <v/>
      </c>
      <c r="E95" s="311"/>
      <c r="F95" s="311"/>
      <c r="G95" s="311"/>
      <c r="H95" s="311"/>
      <c r="I95" s="311"/>
      <c r="J95" s="311"/>
      <c r="K95" s="311"/>
      <c r="L95" s="311"/>
      <c r="M95" s="311"/>
      <c r="N95" s="311"/>
      <c r="O95" s="311"/>
      <c r="P95" s="117"/>
      <c r="V95" s="176" t="s">
        <v>81</v>
      </c>
      <c r="W95" s="176" t="s">
        <v>81</v>
      </c>
      <c r="X95" s="177" t="str">
        <f>HYPERLINK("#'Aplic. de recursos informativos'!$I$41")</f>
        <v>#'Aplic. de recursos informativos'!$I$41</v>
      </c>
      <c r="Y95" s="177" t="str">
        <f>HYPERLINK("#'Aplic. de recursos informativos'!$I$41")</f>
        <v>#'Aplic. de recursos informativos'!$I$41</v>
      </c>
      <c r="Z95" s="177" t="str">
        <f>HYPERLINK("#'Aplic. de recursos informativos'!$I$41")</f>
        <v>#'Aplic. de recursos informativos'!$I$41</v>
      </c>
      <c r="AA95" s="176" t="s">
        <v>81</v>
      </c>
      <c r="AC95" s="176" t="s">
        <v>81</v>
      </c>
      <c r="AD95" s="292" t="s">
        <v>81</v>
      </c>
      <c r="AE95" s="292" t="str">
        <f>(CONCATENATE("•",'Aplic. de recursos informativos'!$G$40))</f>
        <v>•Caja de herramientas para la exploración de beneficios múltiples (en inglés) y el Manual para la herramienta de exploración de beneficios múltiples.</v>
      </c>
      <c r="AF95" s="292" t="str">
        <f>(CONCATENATE("•",'Aplic. de recursos informativos'!$G$40))</f>
        <v>•Caja de herramientas para la exploración de beneficios múltiples (en inglés) y el Manual para la herramienta de exploración de beneficios múltiples.</v>
      </c>
      <c r="AG95" s="292" t="str">
        <f>(CONCATENATE("•",'Aplic. de recursos informativos'!$G$40))</f>
        <v>•Caja de herramientas para la exploración de beneficios múltiples (en inglés) y el Manual para la herramienta de exploración de beneficios múltiples.</v>
      </c>
      <c r="AH95" s="292" t="s">
        <v>81</v>
      </c>
      <c r="AJ95" s="315"/>
    </row>
    <row r="96" spans="3:36" ht="26.25" customHeight="1" x14ac:dyDescent="0.2">
      <c r="C96" s="116"/>
      <c r="D96" s="310" t="str">
        <f t="shared" si="5"/>
        <v/>
      </c>
      <c r="E96" s="311"/>
      <c r="F96" s="311"/>
      <c r="G96" s="311"/>
      <c r="H96" s="311"/>
      <c r="I96" s="311"/>
      <c r="J96" s="311"/>
      <c r="K96" s="311"/>
      <c r="L96" s="311"/>
      <c r="M96" s="311"/>
      <c r="N96" s="311"/>
      <c r="O96" s="311"/>
      <c r="P96" s="117"/>
      <c r="V96" s="176" t="s">
        <v>81</v>
      </c>
      <c r="W96" s="176" t="s">
        <v>81</v>
      </c>
      <c r="X96" s="177" t="str">
        <f>HYPERLINK("#'Aplic. de recursos informativos'!$I$108")</f>
        <v>#'Aplic. de recursos informativos'!$I$108</v>
      </c>
      <c r="Y96" s="177" t="str">
        <f>HYPERLINK("#'Aplic. de recursos informativos'!$I$108")</f>
        <v>#'Aplic. de recursos informativos'!$I$108</v>
      </c>
      <c r="Z96" s="177" t="str">
        <f>HYPERLINK("#'Aplic. de recursos informativos'!$I$108")</f>
        <v>#'Aplic. de recursos informativos'!$I$108</v>
      </c>
      <c r="AA96" s="176" t="s">
        <v>81</v>
      </c>
      <c r="AC96" s="176" t="s">
        <v>81</v>
      </c>
      <c r="AD96" s="292" t="s">
        <v>81</v>
      </c>
      <c r="AE96" s="292" t="str">
        <f>(CONCATENATE("•",'Aplic. de recursos informativos'!$G$107))</f>
        <v>•Series de tutoriales de QGIS sobre el "uso de información espacial como apoyo a las decisiones de apoyo sobre salvaguardas y beneficios múltiples para REDD+.</v>
      </c>
      <c r="AF96" s="292" t="str">
        <f>(CONCATENATE("•",'Aplic. de recursos informativos'!$G$107))</f>
        <v>•Series de tutoriales de QGIS sobre el "uso de información espacial como apoyo a las decisiones de apoyo sobre salvaguardas y beneficios múltiples para REDD+.</v>
      </c>
      <c r="AG96" s="292" t="str">
        <f>(CONCATENATE("•",'Aplic. de recursos informativos'!$G$107))</f>
        <v>•Series de tutoriales de QGIS sobre el "uso de información espacial como apoyo a las decisiones de apoyo sobre salvaguardas y beneficios múltiples para REDD+.</v>
      </c>
      <c r="AH96" s="292" t="s">
        <v>81</v>
      </c>
      <c r="AJ96" s="315"/>
    </row>
    <row r="97" spans="3:36" x14ac:dyDescent="0.2">
      <c r="C97" s="116"/>
      <c r="D97" s="310" t="str">
        <f t="shared" si="5"/>
        <v/>
      </c>
      <c r="E97" s="311"/>
      <c r="F97" s="311"/>
      <c r="G97" s="311"/>
      <c r="H97" s="311"/>
      <c r="I97" s="311"/>
      <c r="J97" s="311"/>
      <c r="K97" s="311"/>
      <c r="L97" s="311"/>
      <c r="M97" s="311"/>
      <c r="N97" s="311"/>
      <c r="O97" s="311"/>
      <c r="P97" s="117"/>
      <c r="V97" s="176" t="s">
        <v>81</v>
      </c>
      <c r="W97" s="176" t="s">
        <v>81</v>
      </c>
      <c r="X97" s="177" t="str">
        <f>HYPERLINK("#'Aplic. de recursos informativos'!$I$43")</f>
        <v>#'Aplic. de recursos informativos'!$I$43</v>
      </c>
      <c r="Y97" s="177" t="str">
        <f>HYPERLINK("#'Aplic. de recursos informativos'!$I$43")</f>
        <v>#'Aplic. de recursos informativos'!$I$43</v>
      </c>
      <c r="Z97" s="177" t="str">
        <f>HYPERLINK("#'Aplic. de recursos informativos'!$I$43")</f>
        <v>#'Aplic. de recursos informativos'!$I$43</v>
      </c>
      <c r="AA97" s="176" t="s">
        <v>81</v>
      </c>
      <c r="AC97" s="176" t="s">
        <v>81</v>
      </c>
      <c r="AD97" s="292" t="s">
        <v>81</v>
      </c>
      <c r="AE97" s="292" t="str">
        <f>(CONCATENATE("•",'Aplic. de recursos informativos'!$G$43))</f>
        <v>•Marco para la evaluación y seguimiento de la gobernanza forestal.</v>
      </c>
      <c r="AF97" s="292" t="str">
        <f>(CONCATENATE("•",'Aplic. de recursos informativos'!$G$43))</f>
        <v>•Marco para la evaluación y seguimiento de la gobernanza forestal.</v>
      </c>
      <c r="AG97" s="292" t="str">
        <f>(CONCATENATE("•",'Aplic. de recursos informativos'!$G$43))</f>
        <v>•Marco para la evaluación y seguimiento de la gobernanza forestal.</v>
      </c>
      <c r="AH97" s="292" t="s">
        <v>81</v>
      </c>
      <c r="AJ97" s="315"/>
    </row>
    <row r="98" spans="3:36" x14ac:dyDescent="0.2">
      <c r="C98" s="116"/>
      <c r="D98" s="310" t="str">
        <f t="shared" si="5"/>
        <v/>
      </c>
      <c r="E98" s="311"/>
      <c r="F98" s="311"/>
      <c r="G98" s="311"/>
      <c r="H98" s="311"/>
      <c r="I98" s="311"/>
      <c r="J98" s="311"/>
      <c r="K98" s="311"/>
      <c r="L98" s="311"/>
      <c r="M98" s="311"/>
      <c r="N98" s="311"/>
      <c r="O98" s="311"/>
      <c r="P98" s="117"/>
      <c r="V98" s="176" t="s">
        <v>81</v>
      </c>
      <c r="W98" s="176" t="s">
        <v>81</v>
      </c>
      <c r="X98" s="177" t="str">
        <f>HYPERLINK("#'Aplic. de recursos informativos'!$I$17")</f>
        <v>#'Aplic. de recursos informativos'!$I$17</v>
      </c>
      <c r="Y98" s="177" t="str">
        <f>HYPERLINK("#'Aplic. de recursos informativos'!$I$17")</f>
        <v>#'Aplic. de recursos informativos'!$I$17</v>
      </c>
      <c r="Z98" s="177" t="str">
        <f>HYPERLINK("#'Aplic. de recursos informativos'!$I$17")</f>
        <v>#'Aplic. de recursos informativos'!$I$17</v>
      </c>
      <c r="AA98" s="176" t="s">
        <v>81</v>
      </c>
      <c r="AC98" s="176" t="s">
        <v>81</v>
      </c>
      <c r="AD98" s="292" t="s">
        <v>81</v>
      </c>
      <c r="AE98" s="292" t="str">
        <f>(CONCATENATE("•",'Aplic. de recursos informativos'!$G$16))</f>
        <v>•Evaluación de la gobernanza forestal: guía práctica para la recolección, análisis y uso de datos.</v>
      </c>
      <c r="AF98" s="292" t="str">
        <f>(CONCATENATE("•",'Aplic. de recursos informativos'!$G$16))</f>
        <v>•Evaluación de la gobernanza forestal: guía práctica para la recolección, análisis y uso de datos.</v>
      </c>
      <c r="AG98" s="292" t="str">
        <f>(CONCATENATE("•",'Aplic. de recursos informativos'!$G$16))</f>
        <v>•Evaluación de la gobernanza forestal: guía práctica para la recolección, análisis y uso de datos.</v>
      </c>
      <c r="AH98" s="292" t="s">
        <v>81</v>
      </c>
      <c r="AJ98" s="315"/>
    </row>
    <row r="99" spans="3:36" x14ac:dyDescent="0.2">
      <c r="C99" s="116"/>
      <c r="D99" s="310" t="str">
        <f t="shared" si="5"/>
        <v/>
      </c>
      <c r="E99" s="311"/>
      <c r="F99" s="311"/>
      <c r="G99" s="311"/>
      <c r="H99" s="311"/>
      <c r="I99" s="311"/>
      <c r="J99" s="311"/>
      <c r="K99" s="311"/>
      <c r="L99" s="311"/>
      <c r="M99" s="311"/>
      <c r="N99" s="311"/>
      <c r="O99" s="311"/>
      <c r="P99" s="117"/>
      <c r="V99" s="176" t="s">
        <v>81</v>
      </c>
      <c r="W99" s="176" t="s">
        <v>81</v>
      </c>
      <c r="X99" s="177" t="str">
        <f>HYPERLINK("#'Aplic. de recursos informativos'!$I$103")</f>
        <v>#'Aplic. de recursos informativos'!$I$103</v>
      </c>
      <c r="Y99" s="177" t="str">
        <f>HYPERLINK("#'Aplic. de recursos informativos'!$I$103")</f>
        <v>#'Aplic. de recursos informativos'!$I$103</v>
      </c>
      <c r="Z99" s="177" t="str">
        <f>HYPERLINK("#'Aplic. de recursos informativos'!$I$103")</f>
        <v>#'Aplic. de recursos informativos'!$I$103</v>
      </c>
      <c r="AA99" s="176" t="s">
        <v>81</v>
      </c>
      <c r="AC99" s="176" t="s">
        <v>81</v>
      </c>
      <c r="AD99" s="292" t="s">
        <v>81</v>
      </c>
      <c r="AE99" s="292" t="str">
        <f>(CONCATENATE("•",'Aplic. de recursos informativos'!$G$103))</f>
        <v>•Estándares Sociales y Ambientales para REDD+.</v>
      </c>
      <c r="AF99" s="292" t="str">
        <f>(CONCATENATE("•",'Aplic. de recursos informativos'!$G$103))</f>
        <v>•Estándares Sociales y Ambientales para REDD+.</v>
      </c>
      <c r="AG99" s="292" t="str">
        <f>(CONCATENATE("•",'Aplic. de recursos informativos'!$G$103))</f>
        <v>•Estándares Sociales y Ambientales para REDD+.</v>
      </c>
      <c r="AH99" s="292" t="s">
        <v>81</v>
      </c>
      <c r="AJ99" s="315"/>
    </row>
    <row r="100" spans="3:36" x14ac:dyDescent="0.2">
      <c r="C100" s="116"/>
      <c r="D100" s="310" t="str">
        <f t="shared" si="5"/>
        <v/>
      </c>
      <c r="E100" s="311"/>
      <c r="F100" s="311"/>
      <c r="G100" s="311"/>
      <c r="H100" s="311"/>
      <c r="I100" s="311"/>
      <c r="J100" s="311"/>
      <c r="K100" s="311"/>
      <c r="L100" s="311"/>
      <c r="M100" s="311"/>
      <c r="N100" s="311"/>
      <c r="O100" s="311"/>
      <c r="P100" s="117"/>
      <c r="V100" s="176" t="s">
        <v>81</v>
      </c>
      <c r="W100" s="176" t="s">
        <v>81</v>
      </c>
      <c r="X100" s="177" t="str">
        <f>HYPERLINK("#'Aplic. de recursos informativos'!$I$122")</f>
        <v>#'Aplic. de recursos informativos'!$I$122</v>
      </c>
      <c r="Y100" s="177" t="str">
        <f>HYPERLINK("#'Aplic. de recursos informativos'!$I$122")</f>
        <v>#'Aplic. de recursos informativos'!$I$122</v>
      </c>
      <c r="Z100" s="177" t="str">
        <f>HYPERLINK("#'Aplic. de recursos informativos'!$I$122")</f>
        <v>#'Aplic. de recursos informativos'!$I$122</v>
      </c>
      <c r="AA100" s="176" t="s">
        <v>81</v>
      </c>
      <c r="AC100" s="176" t="s">
        <v>81</v>
      </c>
      <c r="AD100" s="292" t="s">
        <v>81</v>
      </c>
      <c r="AE100" s="292" t="str">
        <f>(CONCATENATE("•",'Aplic. de recursos informativos'!$G$122))</f>
        <v>•Políticas del Banco Mundial sobre salvaguardas.</v>
      </c>
      <c r="AF100" s="292" t="str">
        <f>(CONCATENATE("•",'Aplic. de recursos informativos'!$G$122))</f>
        <v>•Políticas del Banco Mundial sobre salvaguardas.</v>
      </c>
      <c r="AG100" s="292" t="str">
        <f>(CONCATENATE("•",'Aplic. de recursos informativos'!$G$122))</f>
        <v>•Políticas del Banco Mundial sobre salvaguardas.</v>
      </c>
      <c r="AH100" s="292" t="s">
        <v>81</v>
      </c>
      <c r="AJ100" s="315"/>
    </row>
    <row r="101" spans="3:36" x14ac:dyDescent="0.2">
      <c r="C101" s="116"/>
      <c r="D101" s="310" t="str">
        <f t="shared" si="5"/>
        <v/>
      </c>
      <c r="E101" s="311"/>
      <c r="F101" s="311"/>
      <c r="G101" s="311"/>
      <c r="H101" s="311"/>
      <c r="I101" s="311"/>
      <c r="J101" s="311"/>
      <c r="K101" s="311"/>
      <c r="L101" s="311"/>
      <c r="M101" s="311"/>
      <c r="N101" s="311"/>
      <c r="O101" s="311"/>
      <c r="P101" s="117"/>
      <c r="V101" s="176" t="s">
        <v>81</v>
      </c>
      <c r="W101" s="176" t="s">
        <v>81</v>
      </c>
      <c r="X101" s="177" t="str">
        <f>HYPERLINK("#'Aplic. de recursos informativos'!$I$123")</f>
        <v>#'Aplic. de recursos informativos'!$I$123</v>
      </c>
      <c r="Y101" s="177" t="str">
        <f>HYPERLINK("#'Aplic. de recursos informativos'!$I$123")</f>
        <v>#'Aplic. de recursos informativos'!$I$123</v>
      </c>
      <c r="Z101" s="177" t="str">
        <f>HYPERLINK("#'Aplic. de recursos informativos'!$I$123")</f>
        <v>#'Aplic. de recursos informativos'!$I$123</v>
      </c>
      <c r="AA101" s="176" t="s">
        <v>81</v>
      </c>
      <c r="AC101" s="176" t="s">
        <v>81</v>
      </c>
      <c r="AD101" s="292" t="s">
        <v>81</v>
      </c>
      <c r="AE101" s="292" t="str">
        <f>(CONCATENATE("•",'Aplic. de recursos informativos'!$G$123))</f>
        <v>•Hoja de datos integral sobre salvaguardas (Fondo de preparación del FCPF) – fase de conceptualización.</v>
      </c>
      <c r="AF101" s="292" t="str">
        <f>(CONCATENATE("•",'Aplic. de recursos informativos'!$G$123))</f>
        <v>•Hoja de datos integral sobre salvaguardas (Fondo de preparación del FCPF) – fase de conceptualización.</v>
      </c>
      <c r="AG101" s="292" t="str">
        <f>(CONCATENATE("•",'Aplic. de recursos informativos'!$G$123))</f>
        <v>•Hoja de datos integral sobre salvaguardas (Fondo de preparación del FCPF) – fase de conceptualización.</v>
      </c>
      <c r="AH101" s="292" t="s">
        <v>81</v>
      </c>
      <c r="AJ101" s="315"/>
    </row>
    <row r="102" spans="3:36" x14ac:dyDescent="0.2">
      <c r="C102" s="116"/>
      <c r="D102" s="310" t="str">
        <f t="shared" si="5"/>
        <v/>
      </c>
      <c r="E102" s="311"/>
      <c r="F102" s="311"/>
      <c r="G102" s="311"/>
      <c r="H102" s="311"/>
      <c r="I102" s="311"/>
      <c r="J102" s="311"/>
      <c r="K102" s="311"/>
      <c r="L102" s="311"/>
      <c r="M102" s="311"/>
      <c r="N102" s="311"/>
      <c r="O102" s="311"/>
      <c r="P102" s="117"/>
      <c r="V102" s="176" t="s">
        <v>81</v>
      </c>
      <c r="W102" s="176" t="s">
        <v>81</v>
      </c>
      <c r="X102" s="177" t="str">
        <f>HYPERLINK("#'Aplic. de recursos informativos'!$I$124")</f>
        <v>#'Aplic. de recursos informativos'!$I$124</v>
      </c>
      <c r="Y102" s="177" t="str">
        <f>HYPERLINK("#'Aplic. de recursos informativos'!$I$124")</f>
        <v>#'Aplic. de recursos informativos'!$I$124</v>
      </c>
      <c r="Z102" s="177" t="str">
        <f>HYPERLINK("#'Aplic. de recursos informativos'!$I$124")</f>
        <v>#'Aplic. de recursos informativos'!$I$124</v>
      </c>
      <c r="AA102" s="176" t="s">
        <v>81</v>
      </c>
      <c r="AC102" s="176" t="s">
        <v>81</v>
      </c>
      <c r="AD102" s="292" t="s">
        <v>81</v>
      </c>
      <c r="AE102" s="292" t="str">
        <f>(CONCATENATE("•",'Aplic. de recursos informativos'!$G$124))</f>
        <v>•Documento de enfoque común (versión revisada al 9 de agosto de 2012).</v>
      </c>
      <c r="AF102" s="292" t="str">
        <f>(CONCATENATE("•",'Aplic. de recursos informativos'!$G$124))</f>
        <v>•Documento de enfoque común (versión revisada al 9 de agosto de 2012).</v>
      </c>
      <c r="AG102" s="292" t="str">
        <f>(CONCATENATE("•",'Aplic. de recursos informativos'!$G$124))</f>
        <v>•Documento de enfoque común (versión revisada al 9 de agosto de 2012).</v>
      </c>
      <c r="AH102" s="292" t="s">
        <v>81</v>
      </c>
      <c r="AJ102" s="315"/>
    </row>
    <row r="103" spans="3:36" x14ac:dyDescent="0.2">
      <c r="C103" s="116"/>
      <c r="D103" s="310" t="str">
        <f t="shared" si="5"/>
        <v/>
      </c>
      <c r="E103" s="311"/>
      <c r="F103" s="311"/>
      <c r="G103" s="311"/>
      <c r="H103" s="311"/>
      <c r="I103" s="311"/>
      <c r="J103" s="311"/>
      <c r="K103" s="311"/>
      <c r="L103" s="311"/>
      <c r="M103" s="311"/>
      <c r="N103" s="311"/>
      <c r="O103" s="311"/>
      <c r="P103" s="117"/>
      <c r="V103" s="176" t="s">
        <v>81</v>
      </c>
      <c r="W103" s="176" t="s">
        <v>81</v>
      </c>
      <c r="X103" s="177" t="str">
        <f>HYPERLINK("#'Aplic. de recursos informativos'!$I$11")</f>
        <v>#'Aplic. de recursos informativos'!$I$11</v>
      </c>
      <c r="Y103" s="177" t="str">
        <f>HYPERLINK("#'Aplic. de recursos informativos'!$I$11")</f>
        <v>#'Aplic. de recursos informativos'!$I$11</v>
      </c>
      <c r="Z103" s="177" t="str">
        <f>HYPERLINK("#'Aplic. de recursos informativos'!$I$11")</f>
        <v>#'Aplic. de recursos informativos'!$I$11</v>
      </c>
      <c r="AA103" s="176" t="s">
        <v>81</v>
      </c>
      <c r="AC103" s="176" t="s">
        <v>81</v>
      </c>
      <c r="AD103" s="292" t="s">
        <v>81</v>
      </c>
      <c r="AE103" s="292" t="str">
        <f>(CONCATENATE("•",'Aplic. de recursos informativos'!$G$11))</f>
        <v>•Guía para comprender e implementar las salvaguardas REDD+ de la CMNUCC.</v>
      </c>
      <c r="AF103" s="292" t="str">
        <f>(CONCATENATE("•",'Aplic. de recursos informativos'!$G$11))</f>
        <v>•Guía para comprender e implementar las salvaguardas REDD+ de la CMNUCC.</v>
      </c>
      <c r="AG103" s="292" t="str">
        <f>(CONCATENATE("•",'Aplic. de recursos informativos'!$G$11))</f>
        <v>•Guía para comprender e implementar las salvaguardas REDD+ de la CMNUCC.</v>
      </c>
      <c r="AH103" s="292" t="s">
        <v>81</v>
      </c>
      <c r="AJ103" s="315"/>
    </row>
    <row r="104" spans="3:36" x14ac:dyDescent="0.2">
      <c r="C104" s="116"/>
      <c r="D104" s="310" t="str">
        <f t="shared" si="5"/>
        <v/>
      </c>
      <c r="E104" s="311"/>
      <c r="F104" s="311"/>
      <c r="G104" s="311"/>
      <c r="H104" s="311"/>
      <c r="I104" s="311"/>
      <c r="J104" s="311"/>
      <c r="K104" s="311"/>
      <c r="L104" s="311"/>
      <c r="M104" s="311"/>
      <c r="N104" s="311"/>
      <c r="O104" s="311"/>
      <c r="P104" s="117"/>
      <c r="V104" s="176" t="s">
        <v>81</v>
      </c>
      <c r="W104" s="176" t="s">
        <v>81</v>
      </c>
      <c r="X104" s="177" t="str">
        <f>HYPERLINK("#'Aplic. de recursos informativos'!$I$10")</f>
        <v>#'Aplic. de recursos informativos'!$I$10</v>
      </c>
      <c r="Y104" s="177" t="str">
        <f>HYPERLINK("#'Aplic. de recursos informativos'!$I$10")</f>
        <v>#'Aplic. de recursos informativos'!$I$10</v>
      </c>
      <c r="Z104" s="177" t="str">
        <f>HYPERLINK("#'Aplic. de recursos informativos'!$I$10")</f>
        <v>#'Aplic. de recursos informativos'!$I$10</v>
      </c>
      <c r="AA104" s="176" t="s">
        <v>81</v>
      </c>
      <c r="AC104" s="176" t="s">
        <v>81</v>
      </c>
      <c r="AD104" s="292" t="s">
        <v>81</v>
      </c>
      <c r="AE104" s="292" t="str">
        <f>(CONCATENATE("•",'Aplic. de recursos informativos'!$G$10))</f>
        <v>•Guía para la implementación consistente de las salvaguardas de REDD+.</v>
      </c>
      <c r="AF104" s="292" t="str">
        <f>(CONCATENATE("•",'Aplic. de recursos informativos'!$G$10))</f>
        <v>•Guía para la implementación consistente de las salvaguardas de REDD+.</v>
      </c>
      <c r="AG104" s="292" t="str">
        <f>(CONCATENATE("•",'Aplic. de recursos informativos'!$G$10))</f>
        <v>•Guía para la implementación consistente de las salvaguardas de REDD+.</v>
      </c>
      <c r="AH104" s="292" t="s">
        <v>81</v>
      </c>
      <c r="AJ104" s="315"/>
    </row>
    <row r="105" spans="3:36" x14ac:dyDescent="0.2">
      <c r="C105" s="116"/>
      <c r="D105" s="310" t="str">
        <f t="shared" si="5"/>
        <v/>
      </c>
      <c r="E105" s="311"/>
      <c r="F105" s="311"/>
      <c r="G105" s="311"/>
      <c r="H105" s="311"/>
      <c r="I105" s="311"/>
      <c r="J105" s="311"/>
      <c r="K105" s="311"/>
      <c r="L105" s="311"/>
      <c r="M105" s="311"/>
      <c r="N105" s="311"/>
      <c r="O105" s="311"/>
      <c r="P105" s="117"/>
      <c r="V105" s="176" t="s">
        <v>81</v>
      </c>
      <c r="W105" s="176" t="s">
        <v>81</v>
      </c>
      <c r="X105" s="177" t="str">
        <f>HYPERLINK("#'Aplic. de recursos informativos'!$I$26")</f>
        <v>#'Aplic. de recursos informativos'!$I$26</v>
      </c>
      <c r="Y105" s="177" t="str">
        <f>HYPERLINK("#'Aplic. de recursos informativos'!$I$26")</f>
        <v>#'Aplic. de recursos informativos'!$I$26</v>
      </c>
      <c r="Z105" s="177" t="str">
        <f>HYPERLINK("#'Aplic. de recursos informativos'!$I$26")</f>
        <v>#'Aplic. de recursos informativos'!$I$26</v>
      </c>
      <c r="AA105" s="176" t="s">
        <v>81</v>
      </c>
      <c r="AC105" s="176" t="s">
        <v>81</v>
      </c>
      <c r="AD105" s="292" t="s">
        <v>81</v>
      </c>
      <c r="AE105" s="292" t="str">
        <f>(CONCATENATE("•",'Aplic. de recursos informativos'!$G$24))</f>
        <v>•Estudios de caso sobre la inclusión de la mujer en REDD+ en Camboya.</v>
      </c>
      <c r="AF105" s="292" t="str">
        <f>(CONCATENATE("•",'Aplic. de recursos informativos'!$G$24))</f>
        <v>•Estudios de caso sobre la inclusión de la mujer en REDD+ en Camboya.</v>
      </c>
      <c r="AG105" s="292" t="str">
        <f>(CONCATENATE("•",'Aplic. de recursos informativos'!$G$24))</f>
        <v>•Estudios de caso sobre la inclusión de la mujer en REDD+ en Camboya.</v>
      </c>
      <c r="AH105" s="292" t="s">
        <v>81</v>
      </c>
      <c r="AJ105" s="315"/>
    </row>
    <row r="106" spans="3:36" x14ac:dyDescent="0.2">
      <c r="C106" s="116"/>
      <c r="D106" s="310" t="str">
        <f t="shared" si="5"/>
        <v/>
      </c>
      <c r="E106" s="311"/>
      <c r="F106" s="311"/>
      <c r="G106" s="311"/>
      <c r="H106" s="311"/>
      <c r="I106" s="311"/>
      <c r="J106" s="311"/>
      <c r="K106" s="311"/>
      <c r="L106" s="311"/>
      <c r="M106" s="311"/>
      <c r="N106" s="311"/>
      <c r="O106" s="311"/>
      <c r="P106" s="117"/>
      <c r="V106" s="176" t="s">
        <v>81</v>
      </c>
      <c r="W106" s="176" t="s">
        <v>81</v>
      </c>
      <c r="X106" s="177" t="str">
        <f>HYPERLINK("#'Aplic. de recursos informativos'!$I$29")</f>
        <v>#'Aplic. de recursos informativos'!$I$29</v>
      </c>
      <c r="Y106" s="177" t="str">
        <f>HYPERLINK("#'Aplic. de recursos informativos'!$I$29")</f>
        <v>#'Aplic. de recursos informativos'!$I$29</v>
      </c>
      <c r="Z106" s="177" t="str">
        <f>HYPERLINK("#'Aplic. de recursos informativos'!$I$29")</f>
        <v>#'Aplic. de recursos informativos'!$I$29</v>
      </c>
      <c r="AA106" s="176" t="s">
        <v>81</v>
      </c>
      <c r="AC106" s="176" t="s">
        <v>81</v>
      </c>
      <c r="AD106" s="292" t="s">
        <v>81</v>
      </c>
      <c r="AE106" s="292" t="str">
        <f>(CONCATENATE("•",'Aplic. de recursos informativos'!$G$27))</f>
        <v>•Estudio de caso sobre la inclusión de la mujer en REDD+ en Sri Lanka.</v>
      </c>
      <c r="AF106" s="292" t="str">
        <f>(CONCATENATE("•",'Aplic. de recursos informativos'!$G$27))</f>
        <v>•Estudio de caso sobre la inclusión de la mujer en REDD+ en Sri Lanka.</v>
      </c>
      <c r="AG106" s="292" t="str">
        <f>(CONCATENATE("•",'Aplic. de recursos informativos'!$G$27))</f>
        <v>•Estudio de caso sobre la inclusión de la mujer en REDD+ en Sri Lanka.</v>
      </c>
      <c r="AH106" s="292" t="s">
        <v>81</v>
      </c>
      <c r="AJ106" s="315"/>
    </row>
    <row r="107" spans="3:36" x14ac:dyDescent="0.2">
      <c r="C107" s="116"/>
      <c r="D107" s="112"/>
      <c r="E107" s="112"/>
      <c r="F107" s="112"/>
      <c r="G107" s="112"/>
      <c r="H107" s="112"/>
      <c r="I107" s="112"/>
      <c r="J107" s="112"/>
      <c r="K107" s="112"/>
      <c r="L107" s="112"/>
      <c r="M107" s="112"/>
      <c r="N107" s="112"/>
      <c r="O107" s="112"/>
      <c r="P107" s="117"/>
      <c r="AA107" s="206" t="s">
        <v>81</v>
      </c>
    </row>
    <row r="108" spans="3:36" x14ac:dyDescent="0.2">
      <c r="C108" s="116" t="str">
        <f>Identificación!$M$34</f>
        <v>B.4</v>
      </c>
      <c r="D108" s="313" t="str">
        <f>T108</f>
        <v>Desarrollo de una interpretación nacional de las salvaguardas de REDD+</v>
      </c>
      <c r="E108" s="313"/>
      <c r="F108" s="313"/>
      <c r="G108" s="313"/>
      <c r="H108" s="313"/>
      <c r="I108" s="313"/>
      <c r="J108" s="313"/>
      <c r="K108" s="313"/>
      <c r="L108" s="313"/>
      <c r="M108" s="313"/>
      <c r="N108" s="313"/>
      <c r="O108" s="313"/>
      <c r="P108" s="117" t="str">
        <f>Identificación!$M$34</f>
        <v>B.4</v>
      </c>
      <c r="T108" s="289" t="s">
        <v>245</v>
      </c>
    </row>
    <row r="109" spans="3:36" ht="117" customHeight="1" x14ac:dyDescent="0.2">
      <c r="C109" s="116"/>
      <c r="D109" s="294" t="str">
        <f>Identificación!$BI$34</f>
        <v/>
      </c>
      <c r="E109" s="294"/>
      <c r="F109" s="294"/>
      <c r="G109" s="294"/>
      <c r="H109" s="294"/>
      <c r="I109" s="294"/>
      <c r="J109" s="294"/>
      <c r="K109" s="294"/>
      <c r="L109" s="294"/>
      <c r="M109" s="294"/>
      <c r="N109" s="294"/>
      <c r="O109" s="294"/>
      <c r="P109" s="117"/>
      <c r="U109" s="187">
        <f>Identificación!$AL$34</f>
        <v>0</v>
      </c>
    </row>
    <row r="110" spans="3:36" x14ac:dyDescent="0.2">
      <c r="C110" s="116"/>
      <c r="D110" s="310" t="str">
        <f t="shared" ref="D110:D115" si="6">HYPERLINK(LOOKUP($U$109,$V$10:$AA$10,V110:AA110),(LOOKUP($U$109,$AC$10:$AH$10,AC110:AH110)))</f>
        <v/>
      </c>
      <c r="E110" s="311"/>
      <c r="F110" s="311"/>
      <c r="G110" s="311"/>
      <c r="H110" s="311"/>
      <c r="I110" s="311"/>
      <c r="J110" s="311"/>
      <c r="K110" s="311"/>
      <c r="L110" s="311"/>
      <c r="M110" s="311"/>
      <c r="N110" s="311"/>
      <c r="O110" s="311"/>
      <c r="P110" s="117"/>
      <c r="V110" s="176" t="s">
        <v>81</v>
      </c>
      <c r="W110" s="176" t="s">
        <v>81</v>
      </c>
      <c r="X110" s="177" t="str">
        <f>HYPERLINK("#'Aplic. de recursos informativos'!$I$43")</f>
        <v>#'Aplic. de recursos informativos'!$I$43</v>
      </c>
      <c r="Y110" s="177" t="str">
        <f>HYPERLINK("#'Aplic. de recursos informativos'!$I$43")</f>
        <v>#'Aplic. de recursos informativos'!$I$43</v>
      </c>
      <c r="Z110" s="177" t="str">
        <f>HYPERLINK("#'Aplic. de recursos informativos'!$I$43")</f>
        <v>#'Aplic. de recursos informativos'!$I$43</v>
      </c>
      <c r="AA110" s="176" t="s">
        <v>81</v>
      </c>
      <c r="AC110" s="176" t="s">
        <v>81</v>
      </c>
      <c r="AD110" s="292" t="s">
        <v>81</v>
      </c>
      <c r="AE110" s="292" t="str">
        <f>(CONCATENATE("•",'Aplic. de recursos informativos'!$G$43))</f>
        <v>•Marco para la evaluación y seguimiento de la gobernanza forestal.</v>
      </c>
      <c r="AF110" s="292" t="str">
        <f>(CONCATENATE("•",'Aplic. de recursos informativos'!$G$43))</f>
        <v>•Marco para la evaluación y seguimiento de la gobernanza forestal.</v>
      </c>
      <c r="AG110" s="292" t="str">
        <f>(CONCATENATE("•",'Aplic. de recursos informativos'!$G$43))</f>
        <v>•Marco para la evaluación y seguimiento de la gobernanza forestal.</v>
      </c>
      <c r="AH110" s="292" t="s">
        <v>81</v>
      </c>
      <c r="AI110" s="187" t="str">
        <f>P108</f>
        <v>B.4</v>
      </c>
      <c r="AJ110" s="315" t="str">
        <f>CONCATENATE(Identificación!AW34,Identificación!AX34, Identificación!AY34)</f>
        <v xml:space="preserve"> •Framework for Assessing and Monitoring Forest Governance; •Voluntary Guidelines on the Responsible Governance of Tenure; •Legal analysis of cross-cutting issues for REDD+ implementation: lessons learned from Mexico, Viet Nam and Zambia; •World Bank Safeguard Policies and the UNFCCC REDD+ Safeguards; •REDD+ SES Principles, Criteria and Indicators;•Developing Social and Environmental Safeguards for REDD+: a guide for bottom up approach (IMAFLORA).</v>
      </c>
    </row>
    <row r="111" spans="3:36" x14ac:dyDescent="0.2">
      <c r="C111" s="116"/>
      <c r="D111" s="310" t="str">
        <f t="shared" si="6"/>
        <v/>
      </c>
      <c r="E111" s="311"/>
      <c r="F111" s="311"/>
      <c r="G111" s="311"/>
      <c r="H111" s="311"/>
      <c r="I111" s="311"/>
      <c r="J111" s="311"/>
      <c r="K111" s="311"/>
      <c r="L111" s="311"/>
      <c r="M111" s="311"/>
      <c r="N111" s="311"/>
      <c r="O111" s="311"/>
      <c r="P111" s="117"/>
      <c r="V111" s="176" t="s">
        <v>81</v>
      </c>
      <c r="W111" s="176" t="s">
        <v>81</v>
      </c>
      <c r="X111" s="177" t="str">
        <f>HYPERLINK("#'Aplic. de recursos informativos'!$I$114")</f>
        <v>#'Aplic. de recursos informativos'!$I$114</v>
      </c>
      <c r="Y111" s="177" t="str">
        <f>HYPERLINK("#'Aplic. de recursos informativos'!$I$114")</f>
        <v>#'Aplic. de recursos informativos'!$I$114</v>
      </c>
      <c r="Z111" s="177" t="str">
        <f>HYPERLINK("#'Aplic. de recursos informativos'!$I$114")</f>
        <v>#'Aplic. de recursos informativos'!$I$114</v>
      </c>
      <c r="AA111" s="176" t="s">
        <v>81</v>
      </c>
      <c r="AC111" s="176" t="s">
        <v>81</v>
      </c>
      <c r="AD111" s="292" t="s">
        <v>81</v>
      </c>
      <c r="AE111" s="292" t="str">
        <f>(CONCATENATE("•",'Aplic. de recursos informativos'!$G$114))</f>
        <v>•Directrices voluntarias sobre la gobernanza responsable de la tenencia de la tierra.</v>
      </c>
      <c r="AF111" s="292" t="str">
        <f>(CONCATENATE("•",'Aplic. de recursos informativos'!$G$114))</f>
        <v>•Directrices voluntarias sobre la gobernanza responsable de la tenencia de la tierra.</v>
      </c>
      <c r="AG111" s="292" t="str">
        <f>(CONCATENATE("•",'Aplic. de recursos informativos'!$G$114))</f>
        <v>•Directrices voluntarias sobre la gobernanza responsable de la tenencia de la tierra.</v>
      </c>
      <c r="AH111" s="292" t="s">
        <v>81</v>
      </c>
      <c r="AJ111" s="315"/>
    </row>
    <row r="112" spans="3:36" ht="26.25" customHeight="1" x14ac:dyDescent="0.2">
      <c r="C112" s="116"/>
      <c r="D112" s="310" t="str">
        <f t="shared" si="6"/>
        <v/>
      </c>
      <c r="E112" s="311"/>
      <c r="F112" s="311"/>
      <c r="G112" s="311"/>
      <c r="H112" s="311"/>
      <c r="I112" s="311"/>
      <c r="J112" s="311"/>
      <c r="K112" s="311"/>
      <c r="L112" s="311"/>
      <c r="M112" s="311"/>
      <c r="N112" s="311"/>
      <c r="O112" s="311"/>
      <c r="P112" s="117"/>
      <c r="V112" s="176" t="s">
        <v>81</v>
      </c>
      <c r="W112" s="176" t="s">
        <v>81</v>
      </c>
      <c r="X112" s="177" t="str">
        <f>HYPERLINK("#'Aplic. de recursos informativos'!$I$78")</f>
        <v>#'Aplic. de recursos informativos'!$I$78</v>
      </c>
      <c r="Y112" s="177" t="str">
        <f>HYPERLINK("#'Aplic. de recursos informativos'!$I$78")</f>
        <v>#'Aplic. de recursos informativos'!$I$78</v>
      </c>
      <c r="Z112" s="177" t="str">
        <f>HYPERLINK("#'Aplic. de recursos informativos'!$I$78")</f>
        <v>#'Aplic. de recursos informativos'!$I$78</v>
      </c>
      <c r="AA112" s="176" t="s">
        <v>81</v>
      </c>
      <c r="AC112" s="176" t="s">
        <v>81</v>
      </c>
      <c r="AD112" s="292" t="s">
        <v>81</v>
      </c>
      <c r="AE112" s="292" t="str">
        <f>(CONCATENATE("•",'Aplic. de recursos informativos'!$G$78))</f>
        <v>•Análisis jurídico sobre asuntos transversales para la implementación de REDD+: lecciones aprendidas de México, Vietnam y Zambia.</v>
      </c>
      <c r="AF112" s="292" t="str">
        <f>(CONCATENATE("•",'Aplic. de recursos informativos'!$G$78))</f>
        <v>•Análisis jurídico sobre asuntos transversales para la implementación de REDD+: lecciones aprendidas de México, Vietnam y Zambia.</v>
      </c>
      <c r="AG112" s="292" t="str">
        <f>(CONCATENATE("•",'Aplic. de recursos informativos'!$G$78))</f>
        <v>•Análisis jurídico sobre asuntos transversales para la implementación de REDD+: lecciones aprendidas de México, Vietnam y Zambia.</v>
      </c>
      <c r="AH112" s="292" t="s">
        <v>81</v>
      </c>
      <c r="AJ112" s="315"/>
    </row>
    <row r="113" spans="3:36" ht="26.25" customHeight="1" x14ac:dyDescent="0.2">
      <c r="C113" s="116"/>
      <c r="D113" s="310" t="str">
        <f t="shared" si="6"/>
        <v/>
      </c>
      <c r="E113" s="311"/>
      <c r="F113" s="311"/>
      <c r="G113" s="311"/>
      <c r="H113" s="311"/>
      <c r="I113" s="311"/>
      <c r="J113" s="311"/>
      <c r="K113" s="311"/>
      <c r="L113" s="311"/>
      <c r="M113" s="311"/>
      <c r="N113" s="311"/>
      <c r="O113" s="311"/>
      <c r="P113" s="117"/>
      <c r="V113" s="176" t="s">
        <v>81</v>
      </c>
      <c r="W113" s="176" t="s">
        <v>81</v>
      </c>
      <c r="X113" s="177" t="str">
        <f>HYPERLINK("#'Aplic. de recursos informativos'!$I$126")</f>
        <v>#'Aplic. de recursos informativos'!$I$126</v>
      </c>
      <c r="Y113" s="177" t="str">
        <f>HYPERLINK("#'Aplic. de recursos informativos'!$I$126")</f>
        <v>#'Aplic. de recursos informativos'!$I$126</v>
      </c>
      <c r="Z113" s="177" t="str">
        <f>HYPERLINK("#'Aplic. de recursos informativos'!$I$126")</f>
        <v>#'Aplic. de recursos informativos'!$I$126</v>
      </c>
      <c r="AA113" s="176" t="s">
        <v>81</v>
      </c>
      <c r="AC113" s="176" t="s">
        <v>81</v>
      </c>
      <c r="AD113" s="292" t="s">
        <v>81</v>
      </c>
      <c r="AE113" s="292" t="str">
        <f>(CONCATENATE("•",'Aplic. de recursos informativos'!$G$126))</f>
        <v>•Políticas sobre salvaguardas del Banco Mundial y las Salvaguardas de REDD+ de la CMNUCC (28 de agosto de 2013).</v>
      </c>
      <c r="AF113" s="292" t="str">
        <f>(CONCATENATE("•",'Aplic. de recursos informativos'!$G$126))</f>
        <v>•Políticas sobre salvaguardas del Banco Mundial y las Salvaguardas de REDD+ de la CMNUCC (28 de agosto de 2013).</v>
      </c>
      <c r="AG113" s="292" t="str">
        <f>(CONCATENATE("•",'Aplic. de recursos informativos'!$G$126))</f>
        <v>•Políticas sobre salvaguardas del Banco Mundial y las Salvaguardas de REDD+ de la CMNUCC (28 de agosto de 2013).</v>
      </c>
      <c r="AH113" s="292" t="s">
        <v>81</v>
      </c>
      <c r="AJ113" s="315"/>
    </row>
    <row r="114" spans="3:36" x14ac:dyDescent="0.2">
      <c r="C114" s="116"/>
      <c r="D114" s="310" t="str">
        <f t="shared" si="6"/>
        <v/>
      </c>
      <c r="E114" s="311"/>
      <c r="F114" s="311"/>
      <c r="G114" s="311"/>
      <c r="H114" s="311"/>
      <c r="I114" s="311"/>
      <c r="J114" s="311"/>
      <c r="K114" s="311"/>
      <c r="L114" s="311"/>
      <c r="M114" s="311"/>
      <c r="N114" s="311"/>
      <c r="O114" s="311"/>
      <c r="P114" s="117"/>
      <c r="V114" s="176" t="s">
        <v>81</v>
      </c>
      <c r="W114" s="176" t="s">
        <v>81</v>
      </c>
      <c r="X114" s="177" t="str">
        <f>HYPERLINK("#'Aplic. de recursos informativos'!$I$104")</f>
        <v>#'Aplic. de recursos informativos'!$I$104</v>
      </c>
      <c r="Y114" s="177" t="str">
        <f>HYPERLINK("#'Aplic. de recursos informativos'!$I$104")</f>
        <v>#'Aplic. de recursos informativos'!$I$104</v>
      </c>
      <c r="Z114" s="177" t="str">
        <f>HYPERLINK("#'Aplic. de recursos informativos'!$I$104")</f>
        <v>#'Aplic. de recursos informativos'!$I$104</v>
      </c>
      <c r="AA114" s="176" t="s">
        <v>81</v>
      </c>
      <c r="AC114" s="176" t="s">
        <v>81</v>
      </c>
      <c r="AD114" s="292" t="s">
        <v>81</v>
      </c>
      <c r="AE114" s="292" t="str">
        <f>(CONCATENATE("•",'Aplic. de recursos informativos'!$G$103))</f>
        <v>•Estándares Sociales y Ambientales para REDD+.</v>
      </c>
      <c r="AF114" s="292" t="str">
        <f>(CONCATENATE("•",'Aplic. de recursos informativos'!$G$103))</f>
        <v>•Estándares Sociales y Ambientales para REDD+.</v>
      </c>
      <c r="AG114" s="292" t="str">
        <f>(CONCATENATE("•",'Aplic. de recursos informativos'!$G$103))</f>
        <v>•Estándares Sociales y Ambientales para REDD+.</v>
      </c>
      <c r="AH114" s="292" t="s">
        <v>81</v>
      </c>
      <c r="AJ114" s="315"/>
    </row>
    <row r="115" spans="3:36" x14ac:dyDescent="0.2">
      <c r="C115" s="116"/>
      <c r="D115" s="310" t="str">
        <f t="shared" si="6"/>
        <v/>
      </c>
      <c r="E115" s="311"/>
      <c r="F115" s="311"/>
      <c r="G115" s="311"/>
      <c r="H115" s="311"/>
      <c r="I115" s="311"/>
      <c r="J115" s="311"/>
      <c r="K115" s="311"/>
      <c r="L115" s="311"/>
      <c r="M115" s="311"/>
      <c r="N115" s="311"/>
      <c r="O115" s="311"/>
      <c r="P115" s="117"/>
      <c r="V115" s="176" t="s">
        <v>81</v>
      </c>
      <c r="W115" s="176" t="s">
        <v>81</v>
      </c>
      <c r="X115" s="177" t="str">
        <f>HYPERLINK("#'Aplic. de recursos informativos'!$I$36")</f>
        <v>#'Aplic. de recursos informativos'!$I$36</v>
      </c>
      <c r="Y115" s="177" t="str">
        <f>HYPERLINK("#'Aplic. de recursos informativos'!$I$36")</f>
        <v>#'Aplic. de recursos informativos'!$I$36</v>
      </c>
      <c r="Z115" s="177" t="str">
        <f>HYPERLINK("#'Aplic. de recursos informativos'!$I$36")</f>
        <v>#'Aplic. de recursos informativos'!$I$36</v>
      </c>
      <c r="AA115" s="176" t="s">
        <v>81</v>
      </c>
      <c r="AC115" s="176" t="s">
        <v>81</v>
      </c>
      <c r="AD115" s="292" t="s">
        <v>81</v>
      </c>
      <c r="AE115" s="292" t="str">
        <f>(CONCATENATE("•",'Aplic. de recursos informativos'!$G$31))</f>
        <v>•Salvaguardas socio ambientales de REDD+: Una guía para procesos de construcción colectiva.</v>
      </c>
      <c r="AF115" s="292" t="str">
        <f>(CONCATENATE("•",'Aplic. de recursos informativos'!$G$31))</f>
        <v>•Salvaguardas socio ambientales de REDD+: Una guía para procesos de construcción colectiva.</v>
      </c>
      <c r="AG115" s="292" t="str">
        <f>(CONCATENATE("•",'Aplic. de recursos informativos'!$G$31))</f>
        <v>•Salvaguardas socio ambientales de REDD+: Una guía para procesos de construcción colectiva.</v>
      </c>
      <c r="AH115" s="292" t="s">
        <v>81</v>
      </c>
      <c r="AJ115" s="315"/>
    </row>
    <row r="116" spans="3:36" x14ac:dyDescent="0.2">
      <c r="C116" s="116"/>
      <c r="D116" s="112"/>
      <c r="E116" s="112"/>
      <c r="F116" s="112"/>
      <c r="G116" s="112"/>
      <c r="H116" s="112"/>
      <c r="I116" s="112"/>
      <c r="J116" s="112"/>
      <c r="K116" s="112"/>
      <c r="L116" s="112"/>
      <c r="M116" s="112"/>
      <c r="N116" s="112"/>
      <c r="O116" s="112"/>
      <c r="P116" s="117"/>
    </row>
    <row r="117" spans="3:36" ht="12.75" customHeight="1" x14ac:dyDescent="0.25">
      <c r="C117" s="116"/>
      <c r="D117" s="314" t="str">
        <f>Identificación!$C$39</f>
        <v>Sección C – Definición o desarrollo de políticas, leyes y reglamentos sobre salvaguardas</v>
      </c>
      <c r="E117" s="314"/>
      <c r="F117" s="314"/>
      <c r="G117" s="314"/>
      <c r="H117" s="314"/>
      <c r="I117" s="314"/>
      <c r="J117" s="314"/>
      <c r="K117" s="314"/>
      <c r="L117" s="314"/>
      <c r="M117" s="314"/>
      <c r="N117" s="314"/>
      <c r="O117" s="314"/>
      <c r="P117" s="117"/>
    </row>
    <row r="118" spans="3:36" x14ac:dyDescent="0.2">
      <c r="C118" s="116"/>
      <c r="D118" s="112"/>
      <c r="E118" s="112"/>
      <c r="F118" s="112"/>
      <c r="G118" s="112"/>
      <c r="H118" s="112"/>
      <c r="I118" s="112"/>
      <c r="J118" s="112"/>
      <c r="K118" s="112"/>
      <c r="L118" s="112"/>
      <c r="M118" s="112"/>
      <c r="N118" s="112"/>
      <c r="O118" s="112"/>
      <c r="P118" s="117"/>
    </row>
    <row r="119" spans="3:36" x14ac:dyDescent="0.2">
      <c r="C119" s="116" t="str">
        <f>Identificación!$M$39</f>
        <v>C.1</v>
      </c>
      <c r="D119" s="313" t="str">
        <f>T119</f>
        <v>Realización de un análisis de vacíos de las PLR</v>
      </c>
      <c r="E119" s="313"/>
      <c r="F119" s="313"/>
      <c r="G119" s="313"/>
      <c r="H119" s="313"/>
      <c r="I119" s="313"/>
      <c r="J119" s="313"/>
      <c r="K119" s="313"/>
      <c r="L119" s="313"/>
      <c r="M119" s="313"/>
      <c r="N119" s="313"/>
      <c r="O119" s="313"/>
      <c r="P119" s="117" t="str">
        <f>Identificación!$M$39</f>
        <v>C.1</v>
      </c>
      <c r="T119" s="289" t="s">
        <v>246</v>
      </c>
    </row>
    <row r="120" spans="3:36" ht="77.25" customHeight="1" x14ac:dyDescent="0.2">
      <c r="C120" s="116"/>
      <c r="D120" s="312" t="str">
        <f>Identificación!$BI$39</f>
        <v/>
      </c>
      <c r="E120" s="312"/>
      <c r="F120" s="312"/>
      <c r="G120" s="312"/>
      <c r="H120" s="312"/>
      <c r="I120" s="312"/>
      <c r="J120" s="312"/>
      <c r="K120" s="312"/>
      <c r="L120" s="312"/>
      <c r="M120" s="312"/>
      <c r="N120" s="312"/>
      <c r="O120" s="312"/>
      <c r="P120" s="117"/>
      <c r="U120" s="187">
        <f>Identificación!$AL$39</f>
        <v>0</v>
      </c>
    </row>
    <row r="121" spans="3:36" x14ac:dyDescent="0.2">
      <c r="C121" s="116"/>
      <c r="D121" s="310" t="str">
        <f t="shared" ref="D121:D130" si="7">HYPERLINK(LOOKUP($U$120,$V$10:$AA$10,V121:AA121),(LOOKUP($U$120,$AC$10:$AH$10,AC121:AH121)))</f>
        <v/>
      </c>
      <c r="E121" s="311"/>
      <c r="F121" s="311"/>
      <c r="G121" s="311"/>
      <c r="H121" s="311"/>
      <c r="I121" s="311"/>
      <c r="J121" s="311"/>
      <c r="K121" s="311"/>
      <c r="L121" s="311"/>
      <c r="M121" s="311"/>
      <c r="N121" s="311"/>
      <c r="O121" s="311"/>
      <c r="P121" s="117"/>
      <c r="V121" s="176" t="s">
        <v>81</v>
      </c>
      <c r="W121" s="176" t="s">
        <v>81</v>
      </c>
      <c r="X121" s="177" t="str">
        <f>HYPERLINK("#'Aplic. de recursos informativos'!$I$117")</f>
        <v>#'Aplic. de recursos informativos'!$I$117</v>
      </c>
      <c r="Y121" s="177" t="str">
        <f>HYPERLINK("#'Aplic. de recursos informativos'!$I$117")</f>
        <v>#'Aplic. de recursos informativos'!$I$117</v>
      </c>
      <c r="Z121" s="177" t="str">
        <f>HYPERLINK("#'Aplic. de recursos informativos'!$I$117")</f>
        <v>#'Aplic. de recursos informativos'!$I$117</v>
      </c>
      <c r="AA121" s="176" t="s">
        <v>81</v>
      </c>
      <c r="AC121" s="176" t="s">
        <v>81</v>
      </c>
      <c r="AD121" s="292" t="s">
        <v>81</v>
      </c>
      <c r="AE121" s="292" t="str">
        <f>(CONCATENATE("•",'Aplic. de recursos informativos'!$G$117))</f>
        <v>•Herramienta de Beneficios y Riesgos (BeRT 2.0).</v>
      </c>
      <c r="AF121" s="292" t="str">
        <f>(CONCATENATE("•",'Aplic. de recursos informativos'!$G$117))</f>
        <v>•Herramienta de Beneficios y Riesgos (BeRT 2.0).</v>
      </c>
      <c r="AG121" s="292" t="str">
        <f>(CONCATENATE("•",'Aplic. de recursos informativos'!$G$117))</f>
        <v>•Herramienta de Beneficios y Riesgos (BeRT 2.0).</v>
      </c>
      <c r="AH121" s="292" t="s">
        <v>81</v>
      </c>
      <c r="AI121" s="187" t="str">
        <f>P119</f>
        <v>C.1</v>
      </c>
      <c r="AJ121" s="315" t="str">
        <f>CONCATENATE(Identificación!AW39,Identificación!AX39, Identificación!AY39)</f>
        <v xml:space="preserve"> •The Benefits and Risks Tool (BeRT) 2.0; • UN-REDD Guidelines on Free, Prior, and Informed Consent (FPIC); •Voluntary Guidelines on the Governance of Tenure; •Policy Brief: Tenure &amp; REDD+: Developing enabling tenure conditions for REDD+; •Legal analysis of cross-cutting issues for REDD+ implementation: lessons learned from Mexico, Viet Nam and Zambia; •Guidance on Conducting REDD+ Corruption Risk Assessment; •A Guide to Understanding and Implementing UNFCCC REDD+ Safeguards (Client Earth); •Conceptual framework for the design of a national safeguards system (Climate Law &amp; Policy); •Recommendations for the design of a national safeguards systems in Mexico (Climate Law &amp; Policy); •Roadmap for Environmental and Social Safeguards for Vietnam’s National REDD+ Action Programme.</v>
      </c>
    </row>
    <row r="122" spans="3:36" x14ac:dyDescent="0.2">
      <c r="C122" s="116"/>
      <c r="D122" s="310" t="str">
        <f t="shared" si="7"/>
        <v/>
      </c>
      <c r="E122" s="311"/>
      <c r="F122" s="311"/>
      <c r="G122" s="311"/>
      <c r="H122" s="311"/>
      <c r="I122" s="311"/>
      <c r="J122" s="311"/>
      <c r="K122" s="311"/>
      <c r="L122" s="311"/>
      <c r="M122" s="311"/>
      <c r="N122" s="311"/>
      <c r="O122" s="311"/>
      <c r="P122" s="117"/>
      <c r="V122" s="176" t="s">
        <v>81</v>
      </c>
      <c r="W122" s="176" t="s">
        <v>81</v>
      </c>
      <c r="X122" s="177" t="str">
        <f>HYPERLINK("#'Aplic. de recursos informativos'!$I$110")</f>
        <v>#'Aplic. de recursos informativos'!$I$110</v>
      </c>
      <c r="Y122" s="177" t="str">
        <f>HYPERLINK("#'Aplic. de recursos informativos'!$I$110")</f>
        <v>#'Aplic. de recursos informativos'!$I$110</v>
      </c>
      <c r="Z122" s="177" t="str">
        <f>HYPERLINK("#'Aplic. de recursos informativos'!$I$110")</f>
        <v>#'Aplic. de recursos informativos'!$I$110</v>
      </c>
      <c r="AA122" s="176" t="s">
        <v>81</v>
      </c>
      <c r="AC122" s="176" t="s">
        <v>81</v>
      </c>
      <c r="AD122" s="292" t="s">
        <v>81</v>
      </c>
      <c r="AE122" s="292" t="str">
        <f>(CONCATENATE("•",'Aplic. de recursos informativos'!$G$110))</f>
        <v>•Directrices del Programa ONU-REDD sobre el consentimiento libre, previo e informado (CLPI).</v>
      </c>
      <c r="AF122" s="292" t="str">
        <f>(CONCATENATE("•",'Aplic. de recursos informativos'!$G$110))</f>
        <v>•Directrices del Programa ONU-REDD sobre el consentimiento libre, previo e informado (CLPI).</v>
      </c>
      <c r="AG122" s="292" t="str">
        <f>(CONCATENATE("•",'Aplic. de recursos informativos'!$G$110))</f>
        <v>•Directrices del Programa ONU-REDD sobre el consentimiento libre, previo e informado (CLPI).</v>
      </c>
      <c r="AH122" s="292" t="s">
        <v>81</v>
      </c>
      <c r="AJ122" s="315"/>
    </row>
    <row r="123" spans="3:36" x14ac:dyDescent="0.2">
      <c r="C123" s="116"/>
      <c r="D123" s="310" t="str">
        <f t="shared" si="7"/>
        <v/>
      </c>
      <c r="E123" s="311"/>
      <c r="F123" s="311"/>
      <c r="G123" s="311"/>
      <c r="H123" s="311"/>
      <c r="I123" s="311"/>
      <c r="J123" s="311"/>
      <c r="K123" s="311"/>
      <c r="L123" s="311"/>
      <c r="M123" s="311"/>
      <c r="N123" s="311"/>
      <c r="O123" s="311"/>
      <c r="P123" s="117"/>
      <c r="V123" s="176" t="s">
        <v>81</v>
      </c>
      <c r="W123" s="176" t="s">
        <v>81</v>
      </c>
      <c r="X123" s="177" t="str">
        <f>HYPERLINK("#'Aplic. de recursos informativos'!$I$115")</f>
        <v>#'Aplic. de recursos informativos'!$I$115</v>
      </c>
      <c r="Y123" s="177" t="str">
        <f>HYPERLINK("#'Aplic. de recursos informativos'!$I$115")</f>
        <v>#'Aplic. de recursos informativos'!$I$115</v>
      </c>
      <c r="Z123" s="177" t="str">
        <f>HYPERLINK("#'Aplic. de recursos informativos'!$I$115")</f>
        <v>#'Aplic. de recursos informativos'!$I$115</v>
      </c>
      <c r="AA123" s="176" t="s">
        <v>81</v>
      </c>
      <c r="AC123" s="176" t="s">
        <v>81</v>
      </c>
      <c r="AD123" s="292" t="s">
        <v>81</v>
      </c>
      <c r="AE123" s="292" t="str">
        <f>(CONCATENATE("•",'Aplic. de recursos informativos'!$G$114))</f>
        <v>•Directrices voluntarias sobre la gobernanza responsable de la tenencia de la tierra.</v>
      </c>
      <c r="AF123" s="292" t="str">
        <f>(CONCATENATE("•",'Aplic. de recursos informativos'!$G$114))</f>
        <v>•Directrices voluntarias sobre la gobernanza responsable de la tenencia de la tierra.</v>
      </c>
      <c r="AG123" s="292" t="str">
        <f>(CONCATENATE("•",'Aplic. de recursos informativos'!$G$114))</f>
        <v>•Directrices voluntarias sobre la gobernanza responsable de la tenencia de la tierra.</v>
      </c>
      <c r="AH123" s="292" t="s">
        <v>81</v>
      </c>
      <c r="AJ123" s="315"/>
    </row>
    <row r="124" spans="3:36" x14ac:dyDescent="0.2">
      <c r="C124" s="116"/>
      <c r="D124" s="310" t="str">
        <f t="shared" si="7"/>
        <v/>
      </c>
      <c r="E124" s="311"/>
      <c r="F124" s="311"/>
      <c r="G124" s="311"/>
      <c r="H124" s="311"/>
      <c r="I124" s="311"/>
      <c r="J124" s="311"/>
      <c r="K124" s="311"/>
      <c r="L124" s="311"/>
      <c r="M124" s="311"/>
      <c r="N124" s="311"/>
      <c r="O124" s="311"/>
      <c r="P124" s="117"/>
      <c r="V124" s="176" t="s">
        <v>81</v>
      </c>
      <c r="W124" s="176" t="s">
        <v>81</v>
      </c>
      <c r="X124" s="177" t="str">
        <f>HYPERLINK("#'Aplic. de recursos informativos'!$I$102")</f>
        <v>#'Aplic. de recursos informativos'!$I$102</v>
      </c>
      <c r="Y124" s="177" t="str">
        <f>HYPERLINK("#'Aplic. de recursos informativos'!$I$102")</f>
        <v>#'Aplic. de recursos informativos'!$I$102</v>
      </c>
      <c r="Z124" s="177" t="str">
        <f>HYPERLINK("#'Aplic. de recursos informativos'!$I$102")</f>
        <v>#'Aplic. de recursos informativos'!$I$102</v>
      </c>
      <c r="AA124" s="176" t="s">
        <v>81</v>
      </c>
      <c r="AC124" s="176" t="s">
        <v>81</v>
      </c>
      <c r="AD124" s="292" t="s">
        <v>81</v>
      </c>
      <c r="AE124" s="292" t="str">
        <f>(CONCATENATE("•",'Aplic. de recursos informativos'!$G$102))</f>
        <v>•Boletín de políticas: La tenencia de la tierra y REDD+: el desarrollo de las condiciones habilitantes para REDD+.</v>
      </c>
      <c r="AF124" s="292" t="str">
        <f>(CONCATENATE("•",'Aplic. de recursos informativos'!$G$102))</f>
        <v>•Boletín de políticas: La tenencia de la tierra y REDD+: el desarrollo de las condiciones habilitantes para REDD+.</v>
      </c>
      <c r="AG124" s="292" t="str">
        <f>(CONCATENATE("•",'Aplic. de recursos informativos'!$G$102))</f>
        <v>•Boletín de políticas: La tenencia de la tierra y REDD+: el desarrollo de las condiciones habilitantes para REDD+.</v>
      </c>
      <c r="AH124" s="292" t="s">
        <v>81</v>
      </c>
      <c r="AJ124" s="315"/>
    </row>
    <row r="125" spans="3:36" ht="26.25" customHeight="1" x14ac:dyDescent="0.2">
      <c r="C125" s="116"/>
      <c r="D125" s="310" t="str">
        <f t="shared" si="7"/>
        <v/>
      </c>
      <c r="E125" s="311"/>
      <c r="F125" s="311"/>
      <c r="G125" s="311"/>
      <c r="H125" s="311"/>
      <c r="I125" s="311"/>
      <c r="J125" s="311"/>
      <c r="K125" s="311"/>
      <c r="L125" s="311"/>
      <c r="M125" s="311"/>
      <c r="N125" s="311"/>
      <c r="O125" s="311"/>
      <c r="P125" s="117"/>
      <c r="V125" s="176" t="s">
        <v>81</v>
      </c>
      <c r="W125" s="176" t="s">
        <v>81</v>
      </c>
      <c r="X125" s="177" t="str">
        <f>HYPERLINK("#'Aplic. de recursos informativos'!$I$79")</f>
        <v>#'Aplic. de recursos informativos'!$I$79</v>
      </c>
      <c r="Y125" s="177" t="str">
        <f>HYPERLINK("#'Aplic. de recursos informativos'!$I$79")</f>
        <v>#'Aplic. de recursos informativos'!$I$79</v>
      </c>
      <c r="Z125" s="177" t="str">
        <f>HYPERLINK("#'Aplic. de recursos informativos'!$I$79")</f>
        <v>#'Aplic. de recursos informativos'!$I$79</v>
      </c>
      <c r="AA125" s="176" t="s">
        <v>81</v>
      </c>
      <c r="AC125" s="176" t="s">
        <v>81</v>
      </c>
      <c r="AD125" s="292" t="s">
        <v>81</v>
      </c>
      <c r="AE125" s="292" t="str">
        <f>(CONCATENATE("•",'Aplic. de recursos informativos'!$G$78))</f>
        <v>•Análisis jurídico sobre asuntos transversales para la implementación de REDD+: lecciones aprendidas de México, Vietnam y Zambia.</v>
      </c>
      <c r="AF125" s="292" t="str">
        <f>(CONCATENATE("•",'Aplic. de recursos informativos'!$G$78))</f>
        <v>•Análisis jurídico sobre asuntos transversales para la implementación de REDD+: lecciones aprendidas de México, Vietnam y Zambia.</v>
      </c>
      <c r="AG125" s="292" t="str">
        <f>(CONCATENATE("•",'Aplic. de recursos informativos'!$G$78))</f>
        <v>•Análisis jurídico sobre asuntos transversales para la implementación de REDD+: lecciones aprendidas de México, Vietnam y Zambia.</v>
      </c>
      <c r="AH125" s="292" t="s">
        <v>81</v>
      </c>
      <c r="AJ125" s="315"/>
    </row>
    <row r="126" spans="3:36" x14ac:dyDescent="0.2">
      <c r="C126" s="116"/>
      <c r="D126" s="310" t="str">
        <f t="shared" si="7"/>
        <v/>
      </c>
      <c r="E126" s="311"/>
      <c r="F126" s="311"/>
      <c r="G126" s="311"/>
      <c r="H126" s="311"/>
      <c r="I126" s="311"/>
      <c r="J126" s="311"/>
      <c r="K126" s="311"/>
      <c r="L126" s="311"/>
      <c r="M126" s="311"/>
      <c r="N126" s="311"/>
      <c r="O126" s="311"/>
      <c r="P126" s="117"/>
      <c r="V126" s="176" t="s">
        <v>81</v>
      </c>
      <c r="W126" s="176" t="s">
        <v>81</v>
      </c>
      <c r="X126" s="177" t="str">
        <f>HYPERLINK("#'Aplic. de recursos informativos'!$I$55")</f>
        <v>#'Aplic. de recursos informativos'!$I$55</v>
      </c>
      <c r="Y126" s="177" t="str">
        <f>HYPERLINK("#'Aplic. de recursos informativos'!$I$55")</f>
        <v>#'Aplic. de recursos informativos'!$I$55</v>
      </c>
      <c r="Z126" s="177" t="str">
        <f>HYPERLINK("#'Aplic. de recursos informativos'!$I$55")</f>
        <v>#'Aplic. de recursos informativos'!$I$55</v>
      </c>
      <c r="AA126" s="176" t="s">
        <v>81</v>
      </c>
      <c r="AC126" s="176" t="s">
        <v>81</v>
      </c>
      <c r="AD126" s="292" t="s">
        <v>81</v>
      </c>
      <c r="AE126" s="292" t="str">
        <f>(CONCATENATE("•",'Aplic. de recursos informativos'!$G$51))</f>
        <v>•Guía para la conducción de evaluaciones de riesgos de corrupción en REDD+.</v>
      </c>
      <c r="AF126" s="292" t="str">
        <f>(CONCATENATE("•",'Aplic. de recursos informativos'!$G$51))</f>
        <v>•Guía para la conducción de evaluaciones de riesgos de corrupción en REDD+.</v>
      </c>
      <c r="AG126" s="292" t="str">
        <f>(CONCATENATE("•",'Aplic. de recursos informativos'!$G$51))</f>
        <v>•Guía para la conducción de evaluaciones de riesgos de corrupción en REDD+.</v>
      </c>
      <c r="AH126" s="292" t="s">
        <v>81</v>
      </c>
      <c r="AJ126" s="315"/>
    </row>
    <row r="127" spans="3:36" x14ac:dyDescent="0.2">
      <c r="C127" s="116"/>
      <c r="D127" s="310" t="str">
        <f t="shared" si="7"/>
        <v/>
      </c>
      <c r="E127" s="311"/>
      <c r="F127" s="311"/>
      <c r="G127" s="311"/>
      <c r="H127" s="311"/>
      <c r="I127" s="311"/>
      <c r="J127" s="311"/>
      <c r="K127" s="311"/>
      <c r="L127" s="311"/>
      <c r="M127" s="311"/>
      <c r="N127" s="311"/>
      <c r="O127" s="311"/>
      <c r="P127" s="117"/>
      <c r="V127" s="176" t="s">
        <v>81</v>
      </c>
      <c r="W127" s="176" t="s">
        <v>81</v>
      </c>
      <c r="X127" s="177" t="str">
        <f>HYPERLINK("#'Aplic. de recursos informativos'!$I$12")</f>
        <v>#'Aplic. de recursos informativos'!$I$12</v>
      </c>
      <c r="Y127" s="177" t="str">
        <f>HYPERLINK("#'Aplic. de recursos informativos'!$I$12")</f>
        <v>#'Aplic. de recursos informativos'!$I$12</v>
      </c>
      <c r="Z127" s="177" t="str">
        <f>HYPERLINK("#'Aplic. de recursos informativos'!$I$12")</f>
        <v>#'Aplic. de recursos informativos'!$I$12</v>
      </c>
      <c r="AA127" s="176" t="s">
        <v>81</v>
      </c>
      <c r="AC127" s="176" t="s">
        <v>81</v>
      </c>
      <c r="AD127" s="292" t="s">
        <v>81</v>
      </c>
      <c r="AE127" s="292" t="str">
        <f>(CONCATENATE("•",'Aplic. de recursos informativos'!$G$11))</f>
        <v>•Guía para comprender e implementar las salvaguardas REDD+ de la CMNUCC.</v>
      </c>
      <c r="AF127" s="292" t="str">
        <f>(CONCATENATE("•",'Aplic. de recursos informativos'!$G$11))</f>
        <v>•Guía para comprender e implementar las salvaguardas REDD+ de la CMNUCC.</v>
      </c>
      <c r="AG127" s="292" t="str">
        <f>(CONCATENATE("•",'Aplic. de recursos informativos'!$G$11))</f>
        <v>•Guía para comprender e implementar las salvaguardas REDD+ de la CMNUCC.</v>
      </c>
      <c r="AH127" s="292" t="s">
        <v>81</v>
      </c>
      <c r="AJ127" s="315"/>
    </row>
    <row r="128" spans="3:36" x14ac:dyDescent="0.2">
      <c r="C128" s="116"/>
      <c r="D128" s="310" t="str">
        <f t="shared" si="7"/>
        <v/>
      </c>
      <c r="E128" s="311"/>
      <c r="F128" s="311"/>
      <c r="G128" s="311"/>
      <c r="H128" s="311"/>
      <c r="I128" s="311"/>
      <c r="J128" s="311"/>
      <c r="K128" s="311"/>
      <c r="L128" s="311"/>
      <c r="M128" s="311"/>
      <c r="N128" s="311"/>
      <c r="O128" s="311"/>
      <c r="P128" s="117"/>
      <c r="V128" s="176" t="s">
        <v>81</v>
      </c>
      <c r="W128" s="176" t="s">
        <v>81</v>
      </c>
      <c r="X128" s="177" t="str">
        <f>HYPERLINK("#'Aplic. de recursos informativos'!$I$119")</f>
        <v>#'Aplic. de recursos informativos'!$I$119</v>
      </c>
      <c r="Y128" s="177" t="str">
        <f>HYPERLINK("#'Aplic. de recursos informativos'!$I$119")</f>
        <v>#'Aplic. de recursos informativos'!$I$119</v>
      </c>
      <c r="Z128" s="177" t="str">
        <f>HYPERLINK("#'Aplic. de recursos informativos'!$I$119")</f>
        <v>#'Aplic. de recursos informativos'!$I$119</v>
      </c>
      <c r="AA128" s="176" t="s">
        <v>81</v>
      </c>
      <c r="AC128" s="176" t="s">
        <v>81</v>
      </c>
      <c r="AD128" s="292" t="s">
        <v>81</v>
      </c>
      <c r="AE128" s="292" t="str">
        <f>(CONCATENATE("•",'Aplic. de recursos informativos'!$G$119))</f>
        <v>•Marco conceptual para el diseño de un Sistema Nacional de Salvaguardas REDD+ en México.</v>
      </c>
      <c r="AF128" s="292" t="str">
        <f>(CONCATENATE("•",'Aplic. de recursos informativos'!$G$119))</f>
        <v>•Marco conceptual para el diseño de un Sistema Nacional de Salvaguardas REDD+ en México.</v>
      </c>
      <c r="AG128" s="292" t="str">
        <f>(CONCATENATE("•",'Aplic. de recursos informativos'!$G$119))</f>
        <v>•Marco conceptual para el diseño de un Sistema Nacional de Salvaguardas REDD+ en México.</v>
      </c>
      <c r="AH128" s="292" t="s">
        <v>81</v>
      </c>
      <c r="AJ128" s="315"/>
    </row>
    <row r="129" spans="3:36" x14ac:dyDescent="0.2">
      <c r="C129" s="116"/>
      <c r="D129" s="310" t="str">
        <f t="shared" si="7"/>
        <v/>
      </c>
      <c r="E129" s="311"/>
      <c r="F129" s="311"/>
      <c r="G129" s="311"/>
      <c r="H129" s="311"/>
      <c r="I129" s="311"/>
      <c r="J129" s="311"/>
      <c r="K129" s="311"/>
      <c r="L129" s="311"/>
      <c r="M129" s="311"/>
      <c r="N129" s="311"/>
      <c r="O129" s="311"/>
      <c r="P129" s="117"/>
      <c r="V129" s="176" t="s">
        <v>81</v>
      </c>
      <c r="W129" s="176" t="s">
        <v>81</v>
      </c>
      <c r="X129" s="177" t="str">
        <f>HYPERLINK("#'Aplic. de recursos informativos'!$I$120")</f>
        <v>#'Aplic. de recursos informativos'!$I$120</v>
      </c>
      <c r="Y129" s="177" t="str">
        <f>HYPERLINK("#'Aplic. de recursos informativos'!$I$120")</f>
        <v>#'Aplic. de recursos informativos'!$I$120</v>
      </c>
      <c r="Z129" s="177" t="str">
        <f>HYPERLINK("#'Aplic. de recursos informativos'!$I$120")</f>
        <v>#'Aplic. de recursos informativos'!$I$120</v>
      </c>
      <c r="AA129" s="176" t="s">
        <v>81</v>
      </c>
      <c r="AC129" s="176" t="s">
        <v>81</v>
      </c>
      <c r="AD129" s="292" t="s">
        <v>81</v>
      </c>
      <c r="AE129" s="292" t="str">
        <f>(CONCATENATE("•",'Aplic. de recursos informativos'!$G$120))</f>
        <v>•Recomendaciones para el Diseño de un Sistema Nacional de Salvaguardas para REDD+ en México.</v>
      </c>
      <c r="AF129" s="292" t="str">
        <f>(CONCATENATE("•",'Aplic. de recursos informativos'!$G$120))</f>
        <v>•Recomendaciones para el Diseño de un Sistema Nacional de Salvaguardas para REDD+ en México.</v>
      </c>
      <c r="AG129" s="292" t="str">
        <f>(CONCATENATE("•",'Aplic. de recursos informativos'!$G$120))</f>
        <v>•Recomendaciones para el Diseño de un Sistema Nacional de Salvaguardas para REDD+ en México.</v>
      </c>
      <c r="AH129" s="292" t="s">
        <v>81</v>
      </c>
      <c r="AJ129" s="315"/>
    </row>
    <row r="130" spans="3:36" x14ac:dyDescent="0.2">
      <c r="C130" s="116"/>
      <c r="D130" s="310" t="str">
        <f t="shared" si="7"/>
        <v/>
      </c>
      <c r="E130" s="311"/>
      <c r="F130" s="311"/>
      <c r="G130" s="311"/>
      <c r="H130" s="311"/>
      <c r="I130" s="311"/>
      <c r="J130" s="311"/>
      <c r="K130" s="311"/>
      <c r="L130" s="311"/>
      <c r="M130" s="311"/>
      <c r="N130" s="311"/>
      <c r="O130" s="311"/>
      <c r="P130" s="117"/>
      <c r="V130" s="176" t="s">
        <v>81</v>
      </c>
      <c r="W130" s="176" t="s">
        <v>81</v>
      </c>
      <c r="X130" s="177" t="str">
        <f>HYPERLINK("#'Aplic. de recursos informativos'!$I$105")</f>
        <v>#'Aplic. de recursos informativos'!$I$105</v>
      </c>
      <c r="Y130" s="177" t="str">
        <f>HYPERLINK("#'Aplic. de recursos informativos'!$I$105")</f>
        <v>#'Aplic. de recursos informativos'!$I$105</v>
      </c>
      <c r="Z130" s="177" t="str">
        <f>HYPERLINK("#'Aplic. de recursos informativos'!$I$105")</f>
        <v>#'Aplic. de recursos informativos'!$I$105</v>
      </c>
      <c r="AA130" s="176" t="s">
        <v>81</v>
      </c>
      <c r="AC130" s="176" t="s">
        <v>81</v>
      </c>
      <c r="AD130" s="292" t="s">
        <v>81</v>
      </c>
      <c r="AE130" s="292" t="str">
        <f>(CONCATENATE("•",'Aplic. de recursos informativos'!$G$105))</f>
        <v>•Hoja de ruta sobre salvaguardas para el Programa Nacional de Acción para REDD+ de Vietnam.Versión 2.0.</v>
      </c>
      <c r="AF130" s="292" t="str">
        <f>(CONCATENATE("•",'Aplic. de recursos informativos'!$G$105))</f>
        <v>•Hoja de ruta sobre salvaguardas para el Programa Nacional de Acción para REDD+ de Vietnam.Versión 2.0.</v>
      </c>
      <c r="AG130" s="292" t="str">
        <f>(CONCATENATE("•",'Aplic. de recursos informativos'!$G$105))</f>
        <v>•Hoja de ruta sobre salvaguardas para el Programa Nacional de Acción para REDD+ de Vietnam.Versión 2.0.</v>
      </c>
      <c r="AH130" s="292" t="s">
        <v>81</v>
      </c>
      <c r="AJ130" s="315"/>
    </row>
    <row r="131" spans="3:36" x14ac:dyDescent="0.2">
      <c r="C131" s="116"/>
      <c r="D131" s="112"/>
      <c r="E131" s="112"/>
      <c r="F131" s="112"/>
      <c r="G131" s="112"/>
      <c r="H131" s="112"/>
      <c r="I131" s="112"/>
      <c r="J131" s="112"/>
      <c r="K131" s="112"/>
      <c r="L131" s="112"/>
      <c r="M131" s="112"/>
      <c r="N131" s="112"/>
      <c r="O131" s="112"/>
      <c r="P131" s="117"/>
    </row>
    <row r="132" spans="3:36" x14ac:dyDescent="0.2">
      <c r="C132" s="116" t="str">
        <f>Identificación!$M$41</f>
        <v>C.2</v>
      </c>
      <c r="D132" s="313" t="str">
        <f>T132</f>
        <v>Desarrollo/enmienda de las PLR</v>
      </c>
      <c r="E132" s="313"/>
      <c r="F132" s="313"/>
      <c r="G132" s="313"/>
      <c r="H132" s="313"/>
      <c r="I132" s="313"/>
      <c r="J132" s="313"/>
      <c r="K132" s="313"/>
      <c r="L132" s="313"/>
      <c r="M132" s="313"/>
      <c r="N132" s="313"/>
      <c r="O132" s="313"/>
      <c r="P132" s="117" t="str">
        <f>Identificación!$M$41</f>
        <v>C.2</v>
      </c>
      <c r="T132" s="289" t="s">
        <v>247</v>
      </c>
    </row>
    <row r="133" spans="3:36" ht="57" customHeight="1" x14ac:dyDescent="0.2">
      <c r="C133" s="116"/>
      <c r="D133" s="312" t="str">
        <f>Identificación!$BI$41</f>
        <v/>
      </c>
      <c r="E133" s="312"/>
      <c r="F133" s="312"/>
      <c r="G133" s="312"/>
      <c r="H133" s="312"/>
      <c r="I133" s="312"/>
      <c r="J133" s="312"/>
      <c r="K133" s="312"/>
      <c r="L133" s="312"/>
      <c r="M133" s="312"/>
      <c r="N133" s="312"/>
      <c r="O133" s="312"/>
      <c r="P133" s="117"/>
      <c r="U133" s="187">
        <f>Identificación!$AL$41</f>
        <v>0</v>
      </c>
    </row>
    <row r="134" spans="3:36" x14ac:dyDescent="0.2">
      <c r="C134" s="116"/>
      <c r="D134" s="310" t="str">
        <f t="shared" ref="D134:D142" si="8">HYPERLINK(LOOKUP($U$133,$V$10:$AA$10,V134:AA134),(LOOKUP($U$133,$AC$10:$AH$10,AC134:AH134)))</f>
        <v/>
      </c>
      <c r="E134" s="311"/>
      <c r="F134" s="311"/>
      <c r="G134" s="311"/>
      <c r="H134" s="311"/>
      <c r="I134" s="311"/>
      <c r="J134" s="311"/>
      <c r="K134" s="311"/>
      <c r="L134" s="311"/>
      <c r="M134" s="311"/>
      <c r="N134" s="311"/>
      <c r="O134" s="311"/>
      <c r="P134" s="117"/>
      <c r="V134" s="176" t="s">
        <v>81</v>
      </c>
      <c r="W134" s="176" t="s">
        <v>81</v>
      </c>
      <c r="X134" s="177" t="str">
        <f>HYPERLINK("#'Aplic. de recursos informativos'!$I$117")</f>
        <v>#'Aplic. de recursos informativos'!$I$117</v>
      </c>
      <c r="Y134" s="177" t="str">
        <f>HYPERLINK("#'Aplic. de recursos informativos'!$I$117")</f>
        <v>#'Aplic. de recursos informativos'!$I$117</v>
      </c>
      <c r="Z134" s="177" t="str">
        <f>HYPERLINK("#'Aplic. de recursos informativos'!$I$117")</f>
        <v>#'Aplic. de recursos informativos'!$I$117</v>
      </c>
      <c r="AA134" s="176" t="s">
        <v>81</v>
      </c>
      <c r="AC134" s="176" t="s">
        <v>81</v>
      </c>
      <c r="AD134" s="292" t="s">
        <v>81</v>
      </c>
      <c r="AE134" s="292" t="str">
        <f>(CONCATENATE("•",'Aplic. de recursos informativos'!$G$117))</f>
        <v>•Herramienta de Beneficios y Riesgos (BeRT 2.0).</v>
      </c>
      <c r="AF134" s="292" t="str">
        <f>(CONCATENATE("•",'Aplic. de recursos informativos'!$G$117))</f>
        <v>•Herramienta de Beneficios y Riesgos (BeRT 2.0).</v>
      </c>
      <c r="AG134" s="292" t="str">
        <f>(CONCATENATE("•",'Aplic. de recursos informativos'!$G$117))</f>
        <v>•Herramienta de Beneficios y Riesgos (BeRT 2.0).</v>
      </c>
      <c r="AH134" s="292" t="s">
        <v>81</v>
      </c>
      <c r="AI134" s="187" t="str">
        <f>P132</f>
        <v>C.2</v>
      </c>
      <c r="AJ134" s="315" t="str">
        <f>CONCATENATE(Identificación!AW41,Identificación!AX41, Identificación!AY41)</f>
        <v xml:space="preserve"> •The Benefits and Risks Tool (BeRT) 2.0; •UN-REDD Guidelines on Free, Prior, and Informed Consent (FPIC); •Voluntary Guidelines on the Governance of Tenure; •Policy Brief: Tenure &amp; REDD+: Developing enabling tenure conditions for REDD+; •Development Law Service; •Legal analysis of cross-cutting issues for REDD+ implementation: lessons learned from Mexico, Viet Nam and Zambia; •FCPF Common Approach Document (Attachment 1 Guidelines and Generic Terms of Reference for ESMF); •A Guide to Understanding and Implementing UNFCCC REDD+ Safeguards (Client Earth); •Roadmap for Environmental and Social Safeguards for Vietnam’s National REDD+ Action Programme.</v>
      </c>
    </row>
    <row r="135" spans="3:36" x14ac:dyDescent="0.2">
      <c r="C135" s="116"/>
      <c r="D135" s="310" t="str">
        <f t="shared" si="8"/>
        <v/>
      </c>
      <c r="E135" s="311"/>
      <c r="F135" s="311"/>
      <c r="G135" s="311"/>
      <c r="H135" s="311"/>
      <c r="I135" s="311"/>
      <c r="J135" s="311"/>
      <c r="K135" s="311"/>
      <c r="L135" s="311"/>
      <c r="M135" s="311"/>
      <c r="N135" s="311"/>
      <c r="O135" s="311"/>
      <c r="P135" s="117"/>
      <c r="V135" s="176" t="s">
        <v>81</v>
      </c>
      <c r="W135" s="176" t="s">
        <v>81</v>
      </c>
      <c r="X135" s="177" t="str">
        <f>HYPERLINK("#'Aplic. de recursos informativos'!$I$110")</f>
        <v>#'Aplic. de recursos informativos'!$I$110</v>
      </c>
      <c r="Y135" s="177" t="str">
        <f>HYPERLINK("#'Aplic. de recursos informativos'!$I$110")</f>
        <v>#'Aplic. de recursos informativos'!$I$110</v>
      </c>
      <c r="Z135" s="177" t="str">
        <f>HYPERLINK("#'Aplic. de recursos informativos'!$I$110")</f>
        <v>#'Aplic. de recursos informativos'!$I$110</v>
      </c>
      <c r="AA135" s="176" t="s">
        <v>81</v>
      </c>
      <c r="AC135" s="176" t="s">
        <v>81</v>
      </c>
      <c r="AD135" s="292" t="s">
        <v>81</v>
      </c>
      <c r="AE135" s="292" t="str">
        <f>(CONCATENATE("•",'Aplic. de recursos informativos'!$G$110))</f>
        <v>•Directrices del Programa ONU-REDD sobre el consentimiento libre, previo e informado (CLPI).</v>
      </c>
      <c r="AF135" s="292" t="str">
        <f>(CONCATENATE("•",'Aplic. de recursos informativos'!$G$110))</f>
        <v>•Directrices del Programa ONU-REDD sobre el consentimiento libre, previo e informado (CLPI).</v>
      </c>
      <c r="AG135" s="292" t="str">
        <f>(CONCATENATE("•",'Aplic. de recursos informativos'!$G$110))</f>
        <v>•Directrices del Programa ONU-REDD sobre el consentimiento libre, previo e informado (CLPI).</v>
      </c>
      <c r="AH135" s="292" t="s">
        <v>81</v>
      </c>
      <c r="AJ135" s="315"/>
    </row>
    <row r="136" spans="3:36" x14ac:dyDescent="0.2">
      <c r="C136" s="116"/>
      <c r="D136" s="310" t="str">
        <f t="shared" si="8"/>
        <v/>
      </c>
      <c r="E136" s="311"/>
      <c r="F136" s="311"/>
      <c r="G136" s="311"/>
      <c r="H136" s="311"/>
      <c r="I136" s="311"/>
      <c r="J136" s="311"/>
      <c r="K136" s="311"/>
      <c r="L136" s="311"/>
      <c r="M136" s="311"/>
      <c r="N136" s="311"/>
      <c r="O136" s="311"/>
      <c r="P136" s="117"/>
      <c r="V136" s="176" t="s">
        <v>81</v>
      </c>
      <c r="W136" s="176" t="s">
        <v>81</v>
      </c>
      <c r="X136" s="177" t="str">
        <f>HYPERLINK("#'Aplic. de recursos informativos'!$I$115")</f>
        <v>#'Aplic. de recursos informativos'!$I$115</v>
      </c>
      <c r="Y136" s="177" t="str">
        <f>HYPERLINK("#'Aplic. de recursos informativos'!$I$115")</f>
        <v>#'Aplic. de recursos informativos'!$I$115</v>
      </c>
      <c r="Z136" s="177" t="str">
        <f>HYPERLINK("#'Aplic. de recursos informativos'!$I$115")</f>
        <v>#'Aplic. de recursos informativos'!$I$115</v>
      </c>
      <c r="AA136" s="176" t="s">
        <v>81</v>
      </c>
      <c r="AC136" s="176" t="s">
        <v>81</v>
      </c>
      <c r="AD136" s="292" t="s">
        <v>81</v>
      </c>
      <c r="AE136" s="292" t="str">
        <f>(CONCATENATE("•",'Aplic. de recursos informativos'!$G$114))</f>
        <v>•Directrices voluntarias sobre la gobernanza responsable de la tenencia de la tierra.</v>
      </c>
      <c r="AF136" s="292" t="str">
        <f>(CONCATENATE("•",'Aplic. de recursos informativos'!$G$114))</f>
        <v>•Directrices voluntarias sobre la gobernanza responsable de la tenencia de la tierra.</v>
      </c>
      <c r="AG136" s="292" t="str">
        <f>(CONCATENATE("•",'Aplic. de recursos informativos'!$G$114))</f>
        <v>•Directrices voluntarias sobre la gobernanza responsable de la tenencia de la tierra.</v>
      </c>
      <c r="AH136" s="292" t="s">
        <v>81</v>
      </c>
      <c r="AJ136" s="315"/>
    </row>
    <row r="137" spans="3:36" x14ac:dyDescent="0.2">
      <c r="C137" s="116"/>
      <c r="D137" s="310" t="str">
        <f t="shared" si="8"/>
        <v/>
      </c>
      <c r="E137" s="311"/>
      <c r="F137" s="311"/>
      <c r="G137" s="311"/>
      <c r="H137" s="311"/>
      <c r="I137" s="311"/>
      <c r="J137" s="311"/>
      <c r="K137" s="311"/>
      <c r="L137" s="311"/>
      <c r="M137" s="311"/>
      <c r="N137" s="311"/>
      <c r="O137" s="311"/>
      <c r="P137" s="117"/>
      <c r="V137" s="176" t="s">
        <v>81</v>
      </c>
      <c r="W137" s="176" t="s">
        <v>81</v>
      </c>
      <c r="X137" s="177" t="str">
        <f>HYPERLINK("#'Aplic. de recursos informativos'!$I$102")</f>
        <v>#'Aplic. de recursos informativos'!$I$102</v>
      </c>
      <c r="Y137" s="177" t="str">
        <f>HYPERLINK("#'Aplic. de recursos informativos'!$I$102")</f>
        <v>#'Aplic. de recursos informativos'!$I$102</v>
      </c>
      <c r="Z137" s="177" t="str">
        <f>HYPERLINK("#'Aplic. de recursos informativos'!$I$102")</f>
        <v>#'Aplic. de recursos informativos'!$I$102</v>
      </c>
      <c r="AA137" s="176" t="s">
        <v>81</v>
      </c>
      <c r="AC137" s="176" t="s">
        <v>81</v>
      </c>
      <c r="AD137" s="292" t="s">
        <v>81</v>
      </c>
      <c r="AE137" s="292" t="str">
        <f>(CONCATENATE("•",'Aplic. de recursos informativos'!$G$102))</f>
        <v>•Boletín de políticas: La tenencia de la tierra y REDD+: el desarrollo de las condiciones habilitantes para REDD+.</v>
      </c>
      <c r="AF137" s="292" t="str">
        <f>(CONCATENATE("•",'Aplic. de recursos informativos'!$G$102))</f>
        <v>•Boletín de políticas: La tenencia de la tierra y REDD+: el desarrollo de las condiciones habilitantes para REDD+.</v>
      </c>
      <c r="AG137" s="292" t="str">
        <f>(CONCATENATE("•",'Aplic. de recursos informativos'!$G$102))</f>
        <v>•Boletín de políticas: La tenencia de la tierra y REDD+: el desarrollo de las condiciones habilitantes para REDD+.</v>
      </c>
      <c r="AH137" s="292" t="s">
        <v>81</v>
      </c>
      <c r="AJ137" s="315"/>
    </row>
    <row r="138" spans="3:36" x14ac:dyDescent="0.2">
      <c r="C138" s="116"/>
      <c r="D138" s="310" t="str">
        <f t="shared" si="8"/>
        <v/>
      </c>
      <c r="E138" s="311"/>
      <c r="F138" s="311"/>
      <c r="G138" s="311"/>
      <c r="H138" s="311"/>
      <c r="I138" s="311"/>
      <c r="J138" s="311"/>
      <c r="K138" s="311"/>
      <c r="L138" s="311"/>
      <c r="M138" s="311"/>
      <c r="N138" s="311"/>
      <c r="O138" s="311"/>
      <c r="P138" s="117"/>
      <c r="V138" s="176" t="s">
        <v>81</v>
      </c>
      <c r="W138" s="176" t="s">
        <v>81</v>
      </c>
      <c r="X138" s="177" t="str">
        <f>HYPERLINK("#'Aplic. de recursos informativos'!$I$37")</f>
        <v>#'Aplic. de recursos informativos'!$I$37</v>
      </c>
      <c r="Y138" s="177" t="str">
        <f>HYPERLINK("#'Aplic. de recursos informativos'!$I$37")</f>
        <v>#'Aplic. de recursos informativos'!$I$37</v>
      </c>
      <c r="Z138" s="177" t="str">
        <f>HYPERLINK("#'Aplic. de recursos informativos'!$I$37")</f>
        <v>#'Aplic. de recursos informativos'!$I$37</v>
      </c>
      <c r="AA138" s="176" t="s">
        <v>81</v>
      </c>
      <c r="AC138" s="176" t="s">
        <v>81</v>
      </c>
      <c r="AD138" s="292" t="s">
        <v>81</v>
      </c>
      <c r="AE138" s="292" t="str">
        <f>(CONCATENATE("•",'Aplic. de recursos informativos'!$G$37))</f>
        <v>•Servicio de derecho para el desarrollo.</v>
      </c>
      <c r="AF138" s="292" t="str">
        <f>(CONCATENATE("•",'Aplic. de recursos informativos'!$G$37))</f>
        <v>•Servicio de derecho para el desarrollo.</v>
      </c>
      <c r="AG138" s="292" t="str">
        <f>(CONCATENATE("•",'Aplic. de recursos informativos'!$G$37))</f>
        <v>•Servicio de derecho para el desarrollo.</v>
      </c>
      <c r="AH138" s="292" t="s">
        <v>81</v>
      </c>
      <c r="AJ138" s="315"/>
    </row>
    <row r="139" spans="3:36" ht="26.25" customHeight="1" x14ac:dyDescent="0.2">
      <c r="C139" s="116"/>
      <c r="D139" s="310" t="str">
        <f t="shared" si="8"/>
        <v/>
      </c>
      <c r="E139" s="311"/>
      <c r="F139" s="311"/>
      <c r="G139" s="311"/>
      <c r="H139" s="311"/>
      <c r="I139" s="311"/>
      <c r="J139" s="311"/>
      <c r="K139" s="311"/>
      <c r="L139" s="311"/>
      <c r="M139" s="311"/>
      <c r="N139" s="311"/>
      <c r="O139" s="311"/>
      <c r="P139" s="117"/>
      <c r="V139" s="176" t="s">
        <v>81</v>
      </c>
      <c r="W139" s="176" t="s">
        <v>81</v>
      </c>
      <c r="X139" s="177" t="str">
        <f>HYPERLINK("#'Aplic. de recursos informativos'!$I$79")</f>
        <v>#'Aplic. de recursos informativos'!$I$79</v>
      </c>
      <c r="Y139" s="177" t="str">
        <f>HYPERLINK("#'Aplic. de recursos informativos'!$I$79")</f>
        <v>#'Aplic. de recursos informativos'!$I$79</v>
      </c>
      <c r="Z139" s="177" t="str">
        <f>HYPERLINK("#'Aplic. de recursos informativos'!$I$79")</f>
        <v>#'Aplic. de recursos informativos'!$I$79</v>
      </c>
      <c r="AA139" s="176" t="s">
        <v>81</v>
      </c>
      <c r="AC139" s="176" t="s">
        <v>81</v>
      </c>
      <c r="AD139" s="292" t="s">
        <v>81</v>
      </c>
      <c r="AE139" s="292" t="str">
        <f>(CONCATENATE("•",'Aplic. de recursos informativos'!$G$78))</f>
        <v>•Análisis jurídico sobre asuntos transversales para la implementación de REDD+: lecciones aprendidas de México, Vietnam y Zambia.</v>
      </c>
      <c r="AF139" s="292" t="str">
        <f>(CONCATENATE("•",'Aplic. de recursos informativos'!$G$78))</f>
        <v>•Análisis jurídico sobre asuntos transversales para la implementación de REDD+: lecciones aprendidas de México, Vietnam y Zambia.</v>
      </c>
      <c r="AG139" s="292" t="str">
        <f>(CONCATENATE("•",'Aplic. de recursos informativos'!$G$78))</f>
        <v>•Análisis jurídico sobre asuntos transversales para la implementación de REDD+: lecciones aprendidas de México, Vietnam y Zambia.</v>
      </c>
      <c r="AH139" s="292" t="s">
        <v>81</v>
      </c>
      <c r="AJ139" s="315"/>
    </row>
    <row r="140" spans="3:36" ht="26.25" customHeight="1" x14ac:dyDescent="0.2">
      <c r="C140" s="116"/>
      <c r="D140" s="310" t="str">
        <f t="shared" si="8"/>
        <v/>
      </c>
      <c r="E140" s="311"/>
      <c r="F140" s="311"/>
      <c r="G140" s="311"/>
      <c r="H140" s="311"/>
      <c r="I140" s="311"/>
      <c r="J140" s="311"/>
      <c r="K140" s="311"/>
      <c r="L140" s="311"/>
      <c r="M140" s="311"/>
      <c r="N140" s="311"/>
      <c r="O140" s="311"/>
      <c r="P140" s="117"/>
      <c r="V140" s="176" t="s">
        <v>81</v>
      </c>
      <c r="W140" s="176" t="s">
        <v>81</v>
      </c>
      <c r="X140" s="177" t="str">
        <f>HYPERLINK("#'Aplic. de recursos informativos'!$I$125")</f>
        <v>#'Aplic. de recursos informativos'!$I$125</v>
      </c>
      <c r="Y140" s="177" t="str">
        <f>HYPERLINK("#'Aplic. de recursos informativos'!$I$125")</f>
        <v>#'Aplic. de recursos informativos'!$I$125</v>
      </c>
      <c r="Z140" s="177" t="str">
        <f>HYPERLINK("#'Aplic. de recursos informativos'!$I$125")</f>
        <v>#'Aplic. de recursos informativos'!$I$125</v>
      </c>
      <c r="AA140" s="176" t="s">
        <v>81</v>
      </c>
      <c r="AC140" s="176" t="s">
        <v>81</v>
      </c>
      <c r="AD140" s="292" t="s">
        <v>81</v>
      </c>
      <c r="AE140" s="292" t="str">
        <f>(CONCATENATE("•",'Aplic. de recursos informativos'!$G$125))</f>
        <v>•Documento de enfoque común (versión revisada al 9 de agosto de 2012).Anexo 1– Directrices y términos de referencia genéricos para el ESMF (versión revisada a 9 de agosto de 2012).</v>
      </c>
      <c r="AF140" s="292" t="str">
        <f>(CONCATENATE("•",'Aplic. de recursos informativos'!$G$125))</f>
        <v>•Documento de enfoque común (versión revisada al 9 de agosto de 2012).Anexo 1– Directrices y términos de referencia genéricos para el ESMF (versión revisada a 9 de agosto de 2012).</v>
      </c>
      <c r="AG140" s="292" t="str">
        <f>(CONCATENATE("•",'Aplic. de recursos informativos'!$G$125))</f>
        <v>•Documento de enfoque común (versión revisada al 9 de agosto de 2012).Anexo 1– Directrices y términos de referencia genéricos para el ESMF (versión revisada a 9 de agosto de 2012).</v>
      </c>
      <c r="AH140" s="292" t="s">
        <v>81</v>
      </c>
      <c r="AJ140" s="315"/>
    </row>
    <row r="141" spans="3:36" x14ac:dyDescent="0.2">
      <c r="C141" s="116"/>
      <c r="D141" s="310" t="str">
        <f t="shared" si="8"/>
        <v/>
      </c>
      <c r="E141" s="311"/>
      <c r="F141" s="311"/>
      <c r="G141" s="311"/>
      <c r="H141" s="311"/>
      <c r="I141" s="311"/>
      <c r="J141" s="311"/>
      <c r="K141" s="311"/>
      <c r="L141" s="311"/>
      <c r="M141" s="311"/>
      <c r="N141" s="311"/>
      <c r="O141" s="311"/>
      <c r="P141" s="117"/>
      <c r="V141" s="176" t="s">
        <v>81</v>
      </c>
      <c r="W141" s="176" t="s">
        <v>81</v>
      </c>
      <c r="X141" s="177" t="str">
        <f>HYPERLINK("#'Aplic. de recursos informativos'!$I$13")</f>
        <v>#'Aplic. de recursos informativos'!$I$13</v>
      </c>
      <c r="Y141" s="177" t="str">
        <f>HYPERLINK("#'Aplic. de recursos informativos'!$I$13")</f>
        <v>#'Aplic. de recursos informativos'!$I$13</v>
      </c>
      <c r="Z141" s="177" t="str">
        <f>HYPERLINK("#'Aplic. de recursos informativos'!$I$13")</f>
        <v>#'Aplic. de recursos informativos'!$I$13</v>
      </c>
      <c r="AA141" s="176" t="s">
        <v>81</v>
      </c>
      <c r="AC141" s="176" t="s">
        <v>81</v>
      </c>
      <c r="AD141" s="292" t="s">
        <v>81</v>
      </c>
      <c r="AE141" s="292" t="str">
        <f>(CONCATENATE("•",'Aplic. de recursos informativos'!$G$11))</f>
        <v>•Guía para comprender e implementar las salvaguardas REDD+ de la CMNUCC.</v>
      </c>
      <c r="AF141" s="292" t="str">
        <f>(CONCATENATE("•",'Aplic. de recursos informativos'!$G$11))</f>
        <v>•Guía para comprender e implementar las salvaguardas REDD+ de la CMNUCC.</v>
      </c>
      <c r="AG141" s="292" t="str">
        <f>(CONCATENATE("•",'Aplic. de recursos informativos'!$G$11))</f>
        <v>•Guía para comprender e implementar las salvaguardas REDD+ de la CMNUCC.</v>
      </c>
      <c r="AH141" s="292" t="s">
        <v>81</v>
      </c>
      <c r="AJ141" s="315"/>
    </row>
    <row r="142" spans="3:36" x14ac:dyDescent="0.2">
      <c r="C142" s="116"/>
      <c r="D142" s="310" t="str">
        <f t="shared" si="8"/>
        <v/>
      </c>
      <c r="E142" s="311"/>
      <c r="F142" s="311"/>
      <c r="G142" s="311"/>
      <c r="H142" s="311"/>
      <c r="I142" s="311"/>
      <c r="J142" s="311"/>
      <c r="K142" s="311"/>
      <c r="L142" s="311"/>
      <c r="M142" s="311"/>
      <c r="N142" s="311"/>
      <c r="O142" s="311"/>
      <c r="P142" s="117"/>
      <c r="V142" s="176" t="s">
        <v>81</v>
      </c>
      <c r="W142" s="176" t="s">
        <v>81</v>
      </c>
      <c r="X142" s="177" t="str">
        <f>HYPERLINK("#'Aplic. de recursos informativos'!$I$106")</f>
        <v>#'Aplic. de recursos informativos'!$I$106</v>
      </c>
      <c r="Y142" s="177" t="str">
        <f>HYPERLINK("#'Aplic. de recursos informativos'!$I$106")</f>
        <v>#'Aplic. de recursos informativos'!$I$106</v>
      </c>
      <c r="Z142" s="177" t="str">
        <f>HYPERLINK("#'Aplic. de recursos informativos'!$I$106")</f>
        <v>#'Aplic. de recursos informativos'!$I$106</v>
      </c>
      <c r="AA142" s="176" t="s">
        <v>81</v>
      </c>
      <c r="AC142" s="176" t="s">
        <v>81</v>
      </c>
      <c r="AD142" s="292" t="s">
        <v>81</v>
      </c>
      <c r="AE142" s="292" t="str">
        <f>(CONCATENATE("•",'Aplic. de recursos informativos'!$G$105))</f>
        <v>•Hoja de ruta sobre salvaguardas para el Programa Nacional de Acción para REDD+ de Vietnam.Versión 2.0.</v>
      </c>
      <c r="AF142" s="292" t="str">
        <f>(CONCATENATE("•",'Aplic. de recursos informativos'!$G$105))</f>
        <v>•Hoja de ruta sobre salvaguardas para el Programa Nacional de Acción para REDD+ de Vietnam.Versión 2.0.</v>
      </c>
      <c r="AG142" s="292" t="str">
        <f>(CONCATENATE("•",'Aplic. de recursos informativos'!$G$105))</f>
        <v>•Hoja de ruta sobre salvaguardas para el Programa Nacional de Acción para REDD+ de Vietnam.Versión 2.0.</v>
      </c>
      <c r="AH142" s="292" t="s">
        <v>81</v>
      </c>
      <c r="AJ142" s="315"/>
    </row>
    <row r="143" spans="3:36" x14ac:dyDescent="0.2">
      <c r="C143" s="116"/>
      <c r="D143" s="112"/>
      <c r="E143" s="112"/>
      <c r="F143" s="112"/>
      <c r="G143" s="112"/>
      <c r="H143" s="112"/>
      <c r="I143" s="112"/>
      <c r="J143" s="112"/>
      <c r="K143" s="112"/>
      <c r="L143" s="112"/>
      <c r="M143" s="112"/>
      <c r="N143" s="112"/>
      <c r="O143" s="112"/>
      <c r="P143" s="117"/>
    </row>
    <row r="144" spans="3:36" ht="12.75" customHeight="1" x14ac:dyDescent="0.25">
      <c r="C144" s="116"/>
      <c r="D144" s="314" t="str">
        <f>Identificación!$C$45</f>
        <v>Sección D – Recopilación de información sobre salvaguardas</v>
      </c>
      <c r="E144" s="314"/>
      <c r="F144" s="314"/>
      <c r="G144" s="314"/>
      <c r="H144" s="314"/>
      <c r="I144" s="314"/>
      <c r="J144" s="314"/>
      <c r="K144" s="314"/>
      <c r="L144" s="314"/>
      <c r="M144" s="314"/>
      <c r="N144" s="314"/>
      <c r="O144" s="314"/>
      <c r="P144" s="117"/>
    </row>
    <row r="145" spans="3:36" x14ac:dyDescent="0.2">
      <c r="C145" s="116"/>
      <c r="D145" s="113"/>
      <c r="E145" s="113"/>
      <c r="F145" s="113"/>
      <c r="G145" s="113"/>
      <c r="H145" s="113"/>
      <c r="I145" s="113"/>
      <c r="J145" s="113"/>
      <c r="K145" s="113"/>
      <c r="L145" s="113"/>
      <c r="M145" s="113"/>
      <c r="N145" s="113"/>
      <c r="O145" s="113"/>
      <c r="P145" s="117"/>
    </row>
    <row r="146" spans="3:36" x14ac:dyDescent="0.2">
      <c r="C146" s="116" t="str">
        <f>Identificación!$M$45</f>
        <v>D.1</v>
      </c>
      <c r="D146" s="313" t="str">
        <f>T146</f>
        <v>Realización de un análisis de vacíos de las fuentes/Sistemas de Información</v>
      </c>
      <c r="E146" s="313"/>
      <c r="F146" s="313"/>
      <c r="G146" s="313"/>
      <c r="H146" s="313"/>
      <c r="I146" s="313"/>
      <c r="J146" s="313"/>
      <c r="K146" s="313"/>
      <c r="L146" s="313"/>
      <c r="M146" s="313"/>
      <c r="N146" s="313"/>
      <c r="O146" s="313"/>
      <c r="P146" s="117" t="str">
        <f>Identificación!$M$45</f>
        <v>D.1</v>
      </c>
      <c r="T146" s="289" t="s">
        <v>248</v>
      </c>
    </row>
    <row r="147" spans="3:36" ht="30" customHeight="1" x14ac:dyDescent="0.2">
      <c r="C147" s="116"/>
      <c r="D147" s="312" t="str">
        <f>Identificación!$BI$45</f>
        <v/>
      </c>
      <c r="E147" s="312"/>
      <c r="F147" s="312"/>
      <c r="G147" s="312"/>
      <c r="H147" s="312"/>
      <c r="I147" s="312"/>
      <c r="J147" s="312"/>
      <c r="K147" s="312"/>
      <c r="L147" s="312"/>
      <c r="M147" s="312"/>
      <c r="N147" s="312"/>
      <c r="O147" s="312"/>
      <c r="P147" s="117"/>
      <c r="U147" s="187">
        <f>Identificación!$AL$45</f>
        <v>0</v>
      </c>
    </row>
    <row r="148" spans="3:36" x14ac:dyDescent="0.2">
      <c r="C148" s="116"/>
      <c r="D148" s="310" t="str">
        <f t="shared" ref="D148:D154" si="9">HYPERLINK(LOOKUP($U$147,$V$10:$AA$10,V148:AA148),(LOOKUP($U$147,$AC$10:$AH$10,AC148:AH148)))</f>
        <v/>
      </c>
      <c r="E148" s="311"/>
      <c r="F148" s="311"/>
      <c r="G148" s="311"/>
      <c r="H148" s="311"/>
      <c r="I148" s="311"/>
      <c r="J148" s="311"/>
      <c r="K148" s="311"/>
      <c r="L148" s="311"/>
      <c r="M148" s="311"/>
      <c r="N148" s="311"/>
      <c r="O148" s="311"/>
      <c r="P148" s="117"/>
      <c r="V148" s="176" t="s">
        <v>81</v>
      </c>
      <c r="W148" s="176" t="s">
        <v>81</v>
      </c>
      <c r="X148" s="177" t="str">
        <f>HYPERLINK("#'Aplic. de recursos informativos'!$I$18")</f>
        <v>#'Aplic. de recursos informativos'!$I$18</v>
      </c>
      <c r="Y148" s="177" t="str">
        <f>HYPERLINK("#'Aplic. de recursos informativos'!$I$18")</f>
        <v>#'Aplic. de recursos informativos'!$I$18</v>
      </c>
      <c r="Z148" s="177" t="str">
        <f>HYPERLINK("#'Aplic. de recursos informativos'!$I$18")</f>
        <v>#'Aplic. de recursos informativos'!$I$18</v>
      </c>
      <c r="AA148" s="176" t="s">
        <v>81</v>
      </c>
      <c r="AC148" s="176" t="s">
        <v>81</v>
      </c>
      <c r="AD148" s="292" t="s">
        <v>81</v>
      </c>
      <c r="AE148" s="292" t="str">
        <f>(CONCATENATE("•",'Aplic. de recursos informativos'!$G$16))</f>
        <v>•Evaluación de la gobernanza forestal: guía práctica para la recolección, análisis y uso de datos.</v>
      </c>
      <c r="AF148" s="292" t="str">
        <f>(CONCATENATE("•",'Aplic. de recursos informativos'!$G$16))</f>
        <v>•Evaluación de la gobernanza forestal: guía práctica para la recolección, análisis y uso de datos.</v>
      </c>
      <c r="AG148" s="292" t="str">
        <f>(CONCATENATE("•",'Aplic. de recursos informativos'!$G$16))</f>
        <v>•Evaluación de la gobernanza forestal: guía práctica para la recolección, análisis y uso de datos.</v>
      </c>
      <c r="AH148" s="292" t="s">
        <v>81</v>
      </c>
      <c r="AI148" s="187" t="str">
        <f>P146</f>
        <v>D.1</v>
      </c>
      <c r="AJ148" s="315" t="str">
        <f>CONCATENATE(Identificación!AW45,Identificación!AX45, Identificación!AY45)</f>
        <v xml:space="preserve"> •Assessing Forest Governance: A Practical Guide to Data Collection, Analysis and Use; •Participatory Governance Assessments for REDD+, PGA Practical Guide; •Ensuring inclusive, transparent and accountable national REDD+ systems: the role of freedom of information (country case studies); •Exploring Multiple Benefits Mapping Toolbox and A manual for the Exploring Multiple Benefits tool; •Series of QGIS tutorials on ‘Using spatial information to support decisions on safeguards and multiple benefits for REDD+; •National Forest Monitoring Systems: Monitoring and Measurement, Reporting and Verification (M &amp; MRV) in the context of REDD+ Activities; •Voluntary Guidelines on the Responsible Governance of Tenure.</v>
      </c>
    </row>
    <row r="149" spans="3:36" x14ac:dyDescent="0.2">
      <c r="C149" s="116"/>
      <c r="D149" s="310" t="str">
        <f t="shared" si="9"/>
        <v/>
      </c>
      <c r="E149" s="311"/>
      <c r="F149" s="311"/>
      <c r="G149" s="311"/>
      <c r="H149" s="311"/>
      <c r="I149" s="311"/>
      <c r="J149" s="311"/>
      <c r="K149" s="311"/>
      <c r="L149" s="311"/>
      <c r="M149" s="311"/>
      <c r="N149" s="311"/>
      <c r="O149" s="311"/>
      <c r="P149" s="117"/>
      <c r="V149" s="176" t="s">
        <v>81</v>
      </c>
      <c r="W149" s="176" t="s">
        <v>81</v>
      </c>
      <c r="X149" s="177" t="str">
        <f>HYPERLINK("#'Aplic. de recursos informativos'!$I$94")</f>
        <v>#'Aplic. de recursos informativos'!$I$94</v>
      </c>
      <c r="Y149" s="177" t="str">
        <f>HYPERLINK("#'Aplic. de recursos informativos'!$I$94")</f>
        <v>#'Aplic. de recursos informativos'!$I$94</v>
      </c>
      <c r="Z149" s="177" t="str">
        <f>HYPERLINK("#'Aplic. de recursos informativos'!$I$94")</f>
        <v>#'Aplic. de recursos informativos'!$I$94</v>
      </c>
      <c r="AA149" s="176" t="s">
        <v>81</v>
      </c>
      <c r="AC149" s="176" t="s">
        <v>81</v>
      </c>
      <c r="AD149" s="292" t="s">
        <v>81</v>
      </c>
      <c r="AE149" s="292" t="str">
        <f>(CONCATENATE("•",'Aplic. de recursos informativos'!$G$92))</f>
        <v>•Guía práctica de las evaluaciones participativas (PGA) de gobernanza para REDD+.</v>
      </c>
      <c r="AF149" s="292" t="str">
        <f>(CONCATENATE("•",'Aplic. de recursos informativos'!$G$92))</f>
        <v>•Guía práctica de las evaluaciones participativas (PGA) de gobernanza para REDD+.</v>
      </c>
      <c r="AG149" s="292" t="str">
        <f>(CONCATENATE("•",'Aplic. de recursos informativos'!$G$92))</f>
        <v>•Guía práctica de las evaluaciones participativas (PGA) de gobernanza para REDD+.</v>
      </c>
      <c r="AH149" s="292" t="s">
        <v>81</v>
      </c>
      <c r="AI149" s="187"/>
      <c r="AJ149" s="315"/>
    </row>
    <row r="150" spans="3:36" x14ac:dyDescent="0.2">
      <c r="C150" s="116"/>
      <c r="D150" s="310" t="str">
        <f t="shared" si="9"/>
        <v/>
      </c>
      <c r="E150" s="311"/>
      <c r="F150" s="311"/>
      <c r="G150" s="311"/>
      <c r="H150" s="311"/>
      <c r="I150" s="311"/>
      <c r="J150" s="311"/>
      <c r="K150" s="311"/>
      <c r="L150" s="311"/>
      <c r="M150" s="311"/>
      <c r="N150" s="311"/>
      <c r="O150" s="311"/>
      <c r="P150" s="117"/>
      <c r="V150" s="176" t="s">
        <v>81</v>
      </c>
      <c r="W150" s="176" t="s">
        <v>81</v>
      </c>
      <c r="X150" s="177" t="str">
        <f>HYPERLINK("#'Aplic. de recursos informativos'!$I$38")</f>
        <v>#'Aplic. de recursos informativos'!$I$38</v>
      </c>
      <c r="Y150" s="177" t="str">
        <f>HYPERLINK("#'Aplic. de recursos informativos'!$I$38")</f>
        <v>#'Aplic. de recursos informativos'!$I$38</v>
      </c>
      <c r="Z150" s="177" t="str">
        <f>HYPERLINK("#'Aplic. de recursos informativos'!$I$38")</f>
        <v>#'Aplic. de recursos informativos'!$I$38</v>
      </c>
      <c r="AA150" s="176" t="s">
        <v>81</v>
      </c>
      <c r="AC150" s="176" t="s">
        <v>81</v>
      </c>
      <c r="AD150" s="292" t="s">
        <v>81</v>
      </c>
      <c r="AE150" s="292" t="str">
        <f>(CONCATENATE("•",'Aplic. de recursos informativos'!$G$38))</f>
        <v>•La garantía de sistemas nacionales de REDD+ incluyentes, transparentes y contables: el papel de la libertad de información.</v>
      </c>
      <c r="AF150" s="292" t="str">
        <f>(CONCATENATE("•",'Aplic. de recursos informativos'!$G$38))</f>
        <v>•La garantía de sistemas nacionales de REDD+ incluyentes, transparentes y contables: el papel de la libertad de información.</v>
      </c>
      <c r="AG150" s="292" t="str">
        <f>(CONCATENATE("•",'Aplic. de recursos informativos'!$G$38))</f>
        <v>•La garantía de sistemas nacionales de REDD+ incluyentes, transparentes y contables: el papel de la libertad de información.</v>
      </c>
      <c r="AH150" s="292" t="s">
        <v>81</v>
      </c>
      <c r="AJ150" s="315"/>
    </row>
    <row r="151" spans="3:36" x14ac:dyDescent="0.2">
      <c r="C151" s="116"/>
      <c r="D151" s="310" t="str">
        <f t="shared" si="9"/>
        <v/>
      </c>
      <c r="E151" s="311"/>
      <c r="F151" s="311"/>
      <c r="G151" s="311"/>
      <c r="H151" s="311"/>
      <c r="I151" s="311"/>
      <c r="J151" s="311"/>
      <c r="K151" s="311"/>
      <c r="L151" s="311"/>
      <c r="M151" s="311"/>
      <c r="N151" s="311"/>
      <c r="O151" s="311"/>
      <c r="P151" s="117"/>
      <c r="V151" s="176" t="s">
        <v>81</v>
      </c>
      <c r="W151" s="176" t="s">
        <v>81</v>
      </c>
      <c r="X151" s="177" t="str">
        <f>HYPERLINK("#'Aplic. de recursos informativos'!$I$42")</f>
        <v>#'Aplic. de recursos informativos'!$I$42</v>
      </c>
      <c r="Y151" s="177" t="str">
        <f>HYPERLINK("#'Aplic. de recursos informativos'!$I$42")</f>
        <v>#'Aplic. de recursos informativos'!$I$42</v>
      </c>
      <c r="Z151" s="177" t="str">
        <f>HYPERLINK("#'Aplic. de recursos informativos'!$I$42")</f>
        <v>#'Aplic. de recursos informativos'!$I$42</v>
      </c>
      <c r="AA151" s="176" t="s">
        <v>81</v>
      </c>
      <c r="AC151" s="176" t="s">
        <v>81</v>
      </c>
      <c r="AD151" s="292" t="s">
        <v>81</v>
      </c>
      <c r="AE151" s="292" t="str">
        <f>(CONCATENATE("•",'Aplic. de recursos informativos'!$G$40))</f>
        <v>•Caja de herramientas para la exploración de beneficios múltiples (en inglés) y el Manual para la herramienta de exploración de beneficios múltiples.</v>
      </c>
      <c r="AF151" s="292" t="str">
        <f>(CONCATENATE("•",'Aplic. de recursos informativos'!$G$40))</f>
        <v>•Caja de herramientas para la exploración de beneficios múltiples (en inglés) y el Manual para la herramienta de exploración de beneficios múltiples.</v>
      </c>
      <c r="AG151" s="292" t="str">
        <f>(CONCATENATE("•",'Aplic. de recursos informativos'!$G$40))</f>
        <v>•Caja de herramientas para la exploración de beneficios múltiples (en inglés) y el Manual para la herramienta de exploración de beneficios múltiples.</v>
      </c>
      <c r="AH151" s="292" t="s">
        <v>81</v>
      </c>
      <c r="AJ151" s="315"/>
    </row>
    <row r="152" spans="3:36" ht="26.25" customHeight="1" x14ac:dyDescent="0.2">
      <c r="C152" s="116"/>
      <c r="D152" s="310" t="str">
        <f t="shared" si="9"/>
        <v/>
      </c>
      <c r="E152" s="311"/>
      <c r="F152" s="311"/>
      <c r="G152" s="311"/>
      <c r="H152" s="311"/>
      <c r="I152" s="311"/>
      <c r="J152" s="311"/>
      <c r="K152" s="311"/>
      <c r="L152" s="311"/>
      <c r="M152" s="311"/>
      <c r="N152" s="311"/>
      <c r="O152" s="311"/>
      <c r="P152" s="117"/>
      <c r="V152" s="176" t="s">
        <v>81</v>
      </c>
      <c r="W152" s="176" t="s">
        <v>81</v>
      </c>
      <c r="X152" s="177" t="str">
        <f>HYPERLINK("#'Aplic. de recursos informativos'!$I$109")</f>
        <v>#'Aplic. de recursos informativos'!$I$109</v>
      </c>
      <c r="Y152" s="177" t="str">
        <f>HYPERLINK("#'Aplic. de recursos informativos'!$I$109")</f>
        <v>#'Aplic. de recursos informativos'!$I$109</v>
      </c>
      <c r="Z152" s="177" t="str">
        <f>HYPERLINK("#'Aplic. de recursos informativos'!$I$109")</f>
        <v>#'Aplic. de recursos informativos'!$I$109</v>
      </c>
      <c r="AA152" s="176" t="s">
        <v>81</v>
      </c>
      <c r="AC152" s="176" t="s">
        <v>81</v>
      </c>
      <c r="AD152" s="292" t="s">
        <v>81</v>
      </c>
      <c r="AE152" s="292" t="str">
        <f>(CONCATENATE("•",'Aplic. de recursos informativos'!$G$107))</f>
        <v>•Series de tutoriales de QGIS sobre el "uso de información espacial como apoyo a las decisiones de apoyo sobre salvaguardas y beneficios múltiples para REDD+.</v>
      </c>
      <c r="AF152" s="292" t="str">
        <f>(CONCATENATE("•",'Aplic. de recursos informativos'!$G$107))</f>
        <v>•Series de tutoriales de QGIS sobre el "uso de información espacial como apoyo a las decisiones de apoyo sobre salvaguardas y beneficios múltiples para REDD+.</v>
      </c>
      <c r="AG152" s="292" t="str">
        <f>(CONCATENATE("•",'Aplic. de recursos informativos'!$G$107))</f>
        <v>•Series de tutoriales de QGIS sobre el "uso de información espacial como apoyo a las decisiones de apoyo sobre salvaguardas y beneficios múltiples para REDD+.</v>
      </c>
      <c r="AH152" s="292" t="s">
        <v>81</v>
      </c>
      <c r="AJ152" s="315"/>
    </row>
    <row r="153" spans="3:36" ht="26.25" customHeight="1" x14ac:dyDescent="0.2">
      <c r="C153" s="116"/>
      <c r="D153" s="310" t="str">
        <f t="shared" si="9"/>
        <v/>
      </c>
      <c r="E153" s="311"/>
      <c r="F153" s="311"/>
      <c r="G153" s="311"/>
      <c r="H153" s="311"/>
      <c r="I153" s="311"/>
      <c r="J153" s="311"/>
      <c r="K153" s="311"/>
      <c r="L153" s="311"/>
      <c r="M153" s="311"/>
      <c r="N153" s="311"/>
      <c r="O153" s="311"/>
      <c r="P153" s="117"/>
      <c r="V153" s="176" t="s">
        <v>81</v>
      </c>
      <c r="W153" s="176" t="s">
        <v>81</v>
      </c>
      <c r="X153" s="177" t="str">
        <f>HYPERLINK("#'Aplic. de recursos informativos'!$I$85")</f>
        <v>#'Aplic. de recursos informativos'!$I$85</v>
      </c>
      <c r="Y153" s="177" t="str">
        <f>HYPERLINK("#'Aplic. de recursos informativos'!$I$85")</f>
        <v>#'Aplic. de recursos informativos'!$I$85</v>
      </c>
      <c r="Z153" s="177" t="str">
        <f>HYPERLINK("#'Aplic. de recursos informativos'!$I$85")</f>
        <v>#'Aplic. de recursos informativos'!$I$85</v>
      </c>
      <c r="AA153" s="176" t="s">
        <v>81</v>
      </c>
      <c r="AC153" s="176" t="s">
        <v>81</v>
      </c>
      <c r="AD153" s="292" t="s">
        <v>81</v>
      </c>
      <c r="AE153" s="292" t="str">
        <f>(CONCATENATE("•",'Aplic. de recursos informativos'!$G$85))</f>
        <v>•Sistemas nacionales de monitoreo forestal: Monitoreo y, Medición, Reporte y Verificación (M y MRV) en el contexto de las actividades REDD+.</v>
      </c>
      <c r="AF153" s="292" t="str">
        <f>(CONCATENATE("•",'Aplic. de recursos informativos'!$G$85))</f>
        <v>•Sistemas nacionales de monitoreo forestal: Monitoreo y, Medición, Reporte y Verificación (M y MRV) en el contexto de las actividades REDD+.</v>
      </c>
      <c r="AG153" s="292" t="str">
        <f>(CONCATENATE("•",'Aplic. de recursos informativos'!$G$85))</f>
        <v>•Sistemas nacionales de monitoreo forestal: Monitoreo y, Medición, Reporte y Verificación (M y MRV) en el contexto de las actividades REDD+.</v>
      </c>
      <c r="AH153" s="292" t="s">
        <v>81</v>
      </c>
      <c r="AJ153" s="315"/>
    </row>
    <row r="154" spans="3:36" x14ac:dyDescent="0.2">
      <c r="C154" s="116"/>
      <c r="D154" s="310" t="str">
        <f t="shared" si="9"/>
        <v/>
      </c>
      <c r="E154" s="311"/>
      <c r="F154" s="311"/>
      <c r="G154" s="311"/>
      <c r="H154" s="311"/>
      <c r="I154" s="311"/>
      <c r="J154" s="311"/>
      <c r="K154" s="311"/>
      <c r="L154" s="311"/>
      <c r="M154" s="311"/>
      <c r="N154" s="311"/>
      <c r="O154" s="311"/>
      <c r="P154" s="117"/>
      <c r="V154" s="176" t="s">
        <v>81</v>
      </c>
      <c r="W154" s="176" t="s">
        <v>81</v>
      </c>
      <c r="X154" s="177" t="str">
        <f>HYPERLINK("#'Aplic. de recursos informativos'!$I$116")</f>
        <v>#'Aplic. de recursos informativos'!$I$116</v>
      </c>
      <c r="Y154" s="177" t="str">
        <f>HYPERLINK("#'Aplic. de recursos informativos'!$I$116")</f>
        <v>#'Aplic. de recursos informativos'!$I$116</v>
      </c>
      <c r="Z154" s="177" t="str">
        <f>HYPERLINK("#'Aplic. de recursos informativos'!$I$116")</f>
        <v>#'Aplic. de recursos informativos'!$I$116</v>
      </c>
      <c r="AA154" s="176" t="s">
        <v>81</v>
      </c>
      <c r="AC154" s="176" t="s">
        <v>81</v>
      </c>
      <c r="AD154" s="292" t="s">
        <v>81</v>
      </c>
      <c r="AE154" s="292" t="str">
        <f>(CONCATENATE("•",'Aplic. de recursos informativos'!$G$114))</f>
        <v>•Directrices voluntarias sobre la gobernanza responsable de la tenencia de la tierra.</v>
      </c>
      <c r="AF154" s="292" t="str">
        <f>(CONCATENATE("•",'Aplic. de recursos informativos'!$G$114))</f>
        <v>•Directrices voluntarias sobre la gobernanza responsable de la tenencia de la tierra.</v>
      </c>
      <c r="AG154" s="292" t="str">
        <f>(CONCATENATE("•",'Aplic. de recursos informativos'!$G$114))</f>
        <v>•Directrices voluntarias sobre la gobernanza responsable de la tenencia de la tierra.</v>
      </c>
      <c r="AH154" s="292" t="s">
        <v>81</v>
      </c>
      <c r="AJ154" s="315"/>
    </row>
    <row r="155" spans="3:36" x14ac:dyDescent="0.2">
      <c r="C155" s="116"/>
      <c r="D155" s="100"/>
      <c r="E155" s="113"/>
      <c r="F155" s="113"/>
      <c r="G155" s="113"/>
      <c r="H155" s="113"/>
      <c r="I155" s="113"/>
      <c r="J155" s="113"/>
      <c r="K155" s="113"/>
      <c r="L155" s="113"/>
      <c r="M155" s="113"/>
      <c r="N155" s="113"/>
      <c r="O155" s="113"/>
      <c r="P155" s="117"/>
    </row>
    <row r="156" spans="3:36" x14ac:dyDescent="0.2">
      <c r="C156" s="116" t="str">
        <f>Identificación!$M$47</f>
        <v>D.2</v>
      </c>
      <c r="D156" s="313" t="str">
        <f>T156</f>
        <v>Diseño de indicadores</v>
      </c>
      <c r="E156" s="313"/>
      <c r="F156" s="313"/>
      <c r="G156" s="313"/>
      <c r="H156" s="313"/>
      <c r="I156" s="313"/>
      <c r="J156" s="313"/>
      <c r="K156" s="313"/>
      <c r="L156" s="313"/>
      <c r="M156" s="313"/>
      <c r="N156" s="313"/>
      <c r="O156" s="313"/>
      <c r="P156" s="117" t="str">
        <f>Identificación!$M$47</f>
        <v>D.2</v>
      </c>
      <c r="T156" s="289" t="s">
        <v>249</v>
      </c>
    </row>
    <row r="157" spans="3:36" ht="42" customHeight="1" x14ac:dyDescent="0.2">
      <c r="C157" s="116"/>
      <c r="D157" s="312" t="str">
        <f>Identificación!$BI$47</f>
        <v/>
      </c>
      <c r="E157" s="312"/>
      <c r="F157" s="312"/>
      <c r="G157" s="312"/>
      <c r="H157" s="312"/>
      <c r="I157" s="312"/>
      <c r="J157" s="312"/>
      <c r="K157" s="312"/>
      <c r="L157" s="312"/>
      <c r="M157" s="312"/>
      <c r="N157" s="312"/>
      <c r="O157" s="312"/>
      <c r="P157" s="117"/>
      <c r="U157" s="187">
        <f>Identificación!$AL$47</f>
        <v>0</v>
      </c>
    </row>
    <row r="158" spans="3:36" x14ac:dyDescent="0.2">
      <c r="C158" s="116"/>
      <c r="D158" s="310" t="str">
        <f t="shared" ref="D158:D166" si="10">HYPERLINK(LOOKUP($U$157,$V$10:$AA$10,V158:AA158),(LOOKUP($U$157,$AC$10:$AH$10,AC158:AH158)))</f>
        <v/>
      </c>
      <c r="E158" s="311"/>
      <c r="F158" s="311"/>
      <c r="G158" s="311"/>
      <c r="H158" s="311"/>
      <c r="I158" s="311"/>
      <c r="J158" s="311"/>
      <c r="K158" s="311"/>
      <c r="L158" s="311"/>
      <c r="M158" s="311"/>
      <c r="N158" s="311"/>
      <c r="O158" s="311"/>
      <c r="P158" s="117"/>
      <c r="V158" s="176" t="s">
        <v>81</v>
      </c>
      <c r="W158" s="176" t="s">
        <v>81</v>
      </c>
      <c r="X158" s="177" t="str">
        <f>HYPERLINK("#'Aplic. de recursos informativos'!$I$95")</f>
        <v>#'Aplic. de recursos informativos'!$I$95</v>
      </c>
      <c r="Y158" s="177" t="str">
        <f>HYPERLINK("#'Aplic. de recursos informativos'!$I$95")</f>
        <v>#'Aplic. de recursos informativos'!$I$95</v>
      </c>
      <c r="Z158" s="177" t="str">
        <f>HYPERLINK("#'Aplic. de recursos informativos'!$I$95")</f>
        <v>#'Aplic. de recursos informativos'!$I$95</v>
      </c>
      <c r="AA158" s="176" t="s">
        <v>81</v>
      </c>
      <c r="AC158" s="176" t="s">
        <v>81</v>
      </c>
      <c r="AD158" s="292" t="s">
        <v>81</v>
      </c>
      <c r="AE158" s="292" t="str">
        <f>(CONCATENATE("•",'Aplic. de recursos informativos'!$G$92))</f>
        <v>•Guía práctica de las evaluaciones participativas (PGA) de gobernanza para REDD+.</v>
      </c>
      <c r="AF158" s="292" t="str">
        <f>(CONCATENATE("•",'Aplic. de recursos informativos'!$G$92))</f>
        <v>•Guía práctica de las evaluaciones participativas (PGA) de gobernanza para REDD+.</v>
      </c>
      <c r="AG158" s="292" t="str">
        <f>(CONCATENATE("•",'Aplic. de recursos informativos'!$G$92))</f>
        <v>•Guía práctica de las evaluaciones participativas (PGA) de gobernanza para REDD+.</v>
      </c>
      <c r="AH158" s="292" t="s">
        <v>81</v>
      </c>
      <c r="AI158" s="187" t="str">
        <f>P156</f>
        <v>D.2</v>
      </c>
      <c r="AJ158" s="315" t="str">
        <f>CONCATENATE(Identificación!AW47,Identificación!AX47, Identificación!AY47)</f>
        <v>•Participatory Governance Assessments for REDD+, PGA Practical Guide; •Assessing Forest Governance: A Practical Guide to Data Collection, Analysis and Use; •(draft) Guidelines for monitoring the impacts of REDD+ on biodiversity and ecosystem services; •An annotated (draft) guide to useful resources for monitoring the impacts of REDD+ on biodiversity and ecosystem services; •Framework for Assessing and Monitoring Forest Governance •REDD+ SES Principles, Criteria and Indicators; •Guidelines for the use of REDD+ Social &amp; Environmental Standards at country level; •Getting gender right in the REDD+ Social &amp; Environmental Standards (REDD+ SES&amp;WEDO); •Integrating gender into REDD+ Safeguards Implementation in Indonesia.</v>
      </c>
    </row>
    <row r="159" spans="3:36" x14ac:dyDescent="0.2">
      <c r="C159" s="116"/>
      <c r="D159" s="310" t="str">
        <f t="shared" si="10"/>
        <v/>
      </c>
      <c r="E159" s="311"/>
      <c r="F159" s="311"/>
      <c r="G159" s="311"/>
      <c r="H159" s="311"/>
      <c r="I159" s="311"/>
      <c r="J159" s="311"/>
      <c r="K159" s="311"/>
      <c r="L159" s="311"/>
      <c r="M159" s="311"/>
      <c r="N159" s="311"/>
      <c r="O159" s="311"/>
      <c r="P159" s="117"/>
      <c r="V159" s="176" t="s">
        <v>81</v>
      </c>
      <c r="W159" s="176" t="s">
        <v>81</v>
      </c>
      <c r="X159" s="177" t="str">
        <f>HYPERLINK("#'Aplic. de recursos informativos'!$I$18")</f>
        <v>#'Aplic. de recursos informativos'!$I$18</v>
      </c>
      <c r="Y159" s="177" t="str">
        <f>HYPERLINK("#'Aplic. de recursos informativos'!$I$18")</f>
        <v>#'Aplic. de recursos informativos'!$I$18</v>
      </c>
      <c r="Z159" s="177" t="str">
        <f>HYPERLINK("#'Aplic. de recursos informativos'!$I$18")</f>
        <v>#'Aplic. de recursos informativos'!$I$18</v>
      </c>
      <c r="AA159" s="176" t="s">
        <v>81</v>
      </c>
      <c r="AC159" s="176" t="s">
        <v>81</v>
      </c>
      <c r="AD159" s="292" t="s">
        <v>81</v>
      </c>
      <c r="AE159" s="292" t="str">
        <f>(CONCATENATE("•",'Aplic. de recursos informativos'!$G$16))</f>
        <v>•Evaluación de la gobernanza forestal: guía práctica para la recolección, análisis y uso de datos.</v>
      </c>
      <c r="AF159" s="292" t="str">
        <f>(CONCATENATE("•",'Aplic. de recursos informativos'!$G$16))</f>
        <v>•Evaluación de la gobernanza forestal: guía práctica para la recolección, análisis y uso de datos.</v>
      </c>
      <c r="AG159" s="292" t="str">
        <f>(CONCATENATE("•",'Aplic. de recursos informativos'!$G$16))</f>
        <v>•Evaluación de la gobernanza forestal: guía práctica para la recolección, análisis y uso de datos.</v>
      </c>
      <c r="AH159" s="292" t="s">
        <v>81</v>
      </c>
      <c r="AJ159" s="315"/>
    </row>
    <row r="160" spans="3:36" ht="26.25" customHeight="1" x14ac:dyDescent="0.2">
      <c r="C160" s="116"/>
      <c r="D160" s="310" t="str">
        <f t="shared" si="10"/>
        <v/>
      </c>
      <c r="E160" s="311"/>
      <c r="F160" s="311"/>
      <c r="G160" s="311"/>
      <c r="H160" s="311"/>
      <c r="I160" s="311"/>
      <c r="J160" s="311"/>
      <c r="K160" s="311"/>
      <c r="L160" s="311"/>
      <c r="M160" s="311"/>
      <c r="N160" s="311"/>
      <c r="O160" s="311"/>
      <c r="P160" s="117"/>
      <c r="V160" s="176" t="s">
        <v>81</v>
      </c>
      <c r="W160" s="176" t="s">
        <v>81</v>
      </c>
      <c r="X160" s="177" t="str">
        <f>HYPERLINK("#'Aplic. de recursos informativos'!$I$9")</f>
        <v>#'Aplic. de recursos informativos'!$I$9</v>
      </c>
      <c r="Y160" s="177" t="str">
        <f>HYPERLINK("#'Aplic. de recursos informativos'!$I$9")</f>
        <v>#'Aplic. de recursos informativos'!$I$9</v>
      </c>
      <c r="Z160" s="177" t="str">
        <f>HYPERLINK("#'Aplic. de recursos informativos'!$I$9")</f>
        <v>#'Aplic. de recursos informativos'!$I$9</v>
      </c>
      <c r="AA160" s="176" t="s">
        <v>81</v>
      </c>
      <c r="AC160" s="176" t="s">
        <v>81</v>
      </c>
      <c r="AD160" s="292" t="s">
        <v>81</v>
      </c>
      <c r="AE160" s="292" t="str">
        <f>(CONCATENATE("•",'Aplic. de recursos informativos'!$G$9))</f>
        <v>•(Borrador) Directrices para el monitoreo de impactos de REDD+ sobre la biodiversidad y los servicios de los ecosistemas.</v>
      </c>
      <c r="AF160" s="292" t="str">
        <f>(CONCATENATE("•",'Aplic. de recursos informativos'!$G$9))</f>
        <v>•(Borrador) Directrices para el monitoreo de impactos de REDD+ sobre la biodiversidad y los servicios de los ecosistemas.</v>
      </c>
      <c r="AG160" s="292" t="str">
        <f>(CONCATENATE("•",'Aplic. de recursos informativos'!$G$9))</f>
        <v>•(Borrador) Directrices para el monitoreo de impactos de REDD+ sobre la biodiversidad y los servicios de los ecosistemas.</v>
      </c>
      <c r="AH160" s="292" t="s">
        <v>81</v>
      </c>
      <c r="AJ160" s="315"/>
    </row>
    <row r="161" spans="3:36" ht="26.25" customHeight="1" x14ac:dyDescent="0.2">
      <c r="C161" s="116"/>
      <c r="D161" s="310" t="str">
        <f t="shared" si="10"/>
        <v/>
      </c>
      <c r="E161" s="311"/>
      <c r="F161" s="311"/>
      <c r="G161" s="311"/>
      <c r="H161" s="311"/>
      <c r="I161" s="311"/>
      <c r="J161" s="311"/>
      <c r="K161" s="311"/>
      <c r="L161" s="311"/>
      <c r="M161" s="311"/>
      <c r="N161" s="311"/>
      <c r="O161" s="311"/>
      <c r="P161" s="117"/>
      <c r="V161" s="176" t="s">
        <v>81</v>
      </c>
      <c r="W161" s="176" t="s">
        <v>81</v>
      </c>
      <c r="X161" s="177" t="str">
        <f>HYPERLINK("#'Aplic. de recursos informativos'!$I$14")</f>
        <v>#'Aplic. de recursos informativos'!$I$14</v>
      </c>
      <c r="Y161" s="177" t="str">
        <f>HYPERLINK("#'Aplic. de recursos informativos'!$I$14")</f>
        <v>#'Aplic. de recursos informativos'!$I$14</v>
      </c>
      <c r="Z161" s="177" t="str">
        <f>HYPERLINK("#'Aplic. de recursos informativos'!$I$14")</f>
        <v>#'Aplic. de recursos informativos'!$I$14</v>
      </c>
      <c r="AA161" s="176" t="s">
        <v>81</v>
      </c>
      <c r="AC161" s="176" t="s">
        <v>81</v>
      </c>
      <c r="AD161" s="292" t="s">
        <v>81</v>
      </c>
      <c r="AE161" s="292" t="str">
        <f>(CONCATENATE("•",'Aplic. de recursos informativos'!$G$14))</f>
        <v>•(Borrador) Anotaciones a la guía sobre los recursos útiles para monitorear el impacto de REDD+ en la biodiversidad y los servicios de los ecosistemas.</v>
      </c>
      <c r="AF161" s="292" t="str">
        <f>(CONCATENATE("•",'Aplic. de recursos informativos'!$G$14))</f>
        <v>•(Borrador) Anotaciones a la guía sobre los recursos útiles para monitorear el impacto de REDD+ en la biodiversidad y los servicios de los ecosistemas.</v>
      </c>
      <c r="AG161" s="292" t="str">
        <f>(CONCATENATE("•",'Aplic. de recursos informativos'!$G$14))</f>
        <v>•(Borrador) Anotaciones a la guía sobre los recursos útiles para monitorear el impacto de REDD+ en la biodiversidad y los servicios de los ecosistemas.</v>
      </c>
      <c r="AH161" s="292" t="s">
        <v>81</v>
      </c>
      <c r="AJ161" s="315"/>
    </row>
    <row r="162" spans="3:36" x14ac:dyDescent="0.2">
      <c r="C162" s="116"/>
      <c r="D162" s="310" t="str">
        <f t="shared" si="10"/>
        <v/>
      </c>
      <c r="E162" s="311"/>
      <c r="F162" s="311"/>
      <c r="G162" s="311"/>
      <c r="H162" s="311"/>
      <c r="I162" s="311"/>
      <c r="J162" s="311"/>
      <c r="K162" s="311"/>
      <c r="L162" s="311"/>
      <c r="M162" s="311"/>
      <c r="N162" s="311"/>
      <c r="O162" s="311"/>
      <c r="P162" s="117"/>
      <c r="V162" s="176" t="s">
        <v>81</v>
      </c>
      <c r="W162" s="176" t="s">
        <v>81</v>
      </c>
      <c r="X162" s="177" t="str">
        <f>HYPERLINK("#'Aplic. de recursos informativos'!$I$43")</f>
        <v>#'Aplic. de recursos informativos'!$I$43</v>
      </c>
      <c r="Y162" s="177" t="str">
        <f>HYPERLINK("#'Aplic. de recursos informativos'!$I$43")</f>
        <v>#'Aplic. de recursos informativos'!$I$43</v>
      </c>
      <c r="Z162" s="177" t="str">
        <f>HYPERLINK("#'Aplic. de recursos informativos'!$I$43")</f>
        <v>#'Aplic. de recursos informativos'!$I$43</v>
      </c>
      <c r="AA162" s="176" t="s">
        <v>81</v>
      </c>
      <c r="AC162" s="176" t="s">
        <v>81</v>
      </c>
      <c r="AD162" s="292" t="s">
        <v>81</v>
      </c>
      <c r="AE162" s="292" t="str">
        <f>(CONCATENATE("•",'Aplic. de recursos informativos'!$G$43))</f>
        <v>•Marco para la evaluación y seguimiento de la gobernanza forestal.</v>
      </c>
      <c r="AF162" s="292" t="str">
        <f>(CONCATENATE("•",'Aplic. de recursos informativos'!$G$43))</f>
        <v>•Marco para la evaluación y seguimiento de la gobernanza forestal.</v>
      </c>
      <c r="AG162" s="292" t="str">
        <f>(CONCATENATE("•",'Aplic. de recursos informativos'!$G$43))</f>
        <v>•Marco para la evaluación y seguimiento de la gobernanza forestal.</v>
      </c>
      <c r="AH162" s="292" t="s">
        <v>81</v>
      </c>
      <c r="AJ162" s="315"/>
    </row>
    <row r="163" spans="3:36" x14ac:dyDescent="0.2">
      <c r="C163" s="116"/>
      <c r="D163" s="310" t="str">
        <f t="shared" si="10"/>
        <v/>
      </c>
      <c r="E163" s="311"/>
      <c r="F163" s="311"/>
      <c r="G163" s="311"/>
      <c r="H163" s="311"/>
      <c r="I163" s="311"/>
      <c r="J163" s="311"/>
      <c r="K163" s="311"/>
      <c r="L163" s="311"/>
      <c r="M163" s="311"/>
      <c r="N163" s="311"/>
      <c r="O163" s="311"/>
      <c r="P163" s="117"/>
      <c r="V163" s="176" t="s">
        <v>81</v>
      </c>
      <c r="W163" s="176" t="s">
        <v>81</v>
      </c>
      <c r="X163" s="177" t="str">
        <f>HYPERLINK("#'Aplic. de recursos informativos'!$I$104")</f>
        <v>#'Aplic. de recursos informativos'!$I$104</v>
      </c>
      <c r="Y163" s="177" t="str">
        <f>HYPERLINK("#'Aplic. de recursos informativos'!$I$104")</f>
        <v>#'Aplic. de recursos informativos'!$I$104</v>
      </c>
      <c r="Z163" s="177" t="str">
        <f>HYPERLINK("#'Aplic. de recursos informativos'!$I$104")</f>
        <v>#'Aplic. de recursos informativos'!$I$104</v>
      </c>
      <c r="AA163" s="176" t="s">
        <v>81</v>
      </c>
      <c r="AC163" s="176" t="s">
        <v>81</v>
      </c>
      <c r="AD163" s="292" t="s">
        <v>81</v>
      </c>
      <c r="AE163" s="292" t="str">
        <f>(CONCATENATE("•",'Aplic. de recursos informativos'!$G$103))</f>
        <v>•Estándares Sociales y Ambientales para REDD+.</v>
      </c>
      <c r="AF163" s="292" t="str">
        <f>(CONCATENATE("•",'Aplic. de recursos informativos'!$G$103))</f>
        <v>•Estándares Sociales y Ambientales para REDD+.</v>
      </c>
      <c r="AG163" s="292" t="str">
        <f>(CONCATENATE("•",'Aplic. de recursos informativos'!$G$103))</f>
        <v>•Estándares Sociales y Ambientales para REDD+.</v>
      </c>
      <c r="AH163" s="292" t="s">
        <v>81</v>
      </c>
      <c r="AJ163" s="315"/>
    </row>
    <row r="164" spans="3:36" x14ac:dyDescent="0.2">
      <c r="C164" s="116"/>
      <c r="D164" s="310" t="str">
        <f t="shared" si="10"/>
        <v/>
      </c>
      <c r="E164" s="311"/>
      <c r="F164" s="311"/>
      <c r="G164" s="311"/>
      <c r="H164" s="311"/>
      <c r="I164" s="311"/>
      <c r="J164" s="311"/>
      <c r="K164" s="311"/>
      <c r="L164" s="311"/>
      <c r="M164" s="311"/>
      <c r="N164" s="311"/>
      <c r="O164" s="311"/>
      <c r="P164" s="117"/>
      <c r="V164" s="176" t="s">
        <v>81</v>
      </c>
      <c r="W164" s="176" t="s">
        <v>81</v>
      </c>
      <c r="X164" s="177" t="str">
        <f>HYPERLINK("#'Aplic. de recursos informativos'!$I$62")</f>
        <v>#'Aplic. de recursos informativos'!$I$62</v>
      </c>
      <c r="Y164" s="177" t="str">
        <f>HYPERLINK("#'Aplic. de recursos informativos'!$I$62")</f>
        <v>#'Aplic. de recursos informativos'!$I$62</v>
      </c>
      <c r="Z164" s="177" t="str">
        <f>HYPERLINK("#'Aplic. de recursos informativos'!$I$62")</f>
        <v>#'Aplic. de recursos informativos'!$I$62</v>
      </c>
      <c r="AA164" s="176" t="s">
        <v>81</v>
      </c>
      <c r="AC164" s="176" t="s">
        <v>81</v>
      </c>
      <c r="AD164" s="292" t="s">
        <v>81</v>
      </c>
      <c r="AE164" s="292" t="str">
        <f>(CONCATENATE("•",'Aplic. de recursos informativos'!$G$56))</f>
        <v>•Lineamientos para el uso de los Estándares Sociales y Ambientales para REDD+ a nivel país.</v>
      </c>
      <c r="AF164" s="292" t="str">
        <f>(CONCATENATE("•",'Aplic. de recursos informativos'!$G$56))</f>
        <v>•Lineamientos para el uso de los Estándares Sociales y Ambientales para REDD+ a nivel país.</v>
      </c>
      <c r="AG164" s="292" t="str">
        <f>(CONCATENATE("•",'Aplic. de recursos informativos'!$G$56))</f>
        <v>•Lineamientos para el uso de los Estándares Sociales y Ambientales para REDD+ a nivel país.</v>
      </c>
      <c r="AH164" s="292" t="s">
        <v>81</v>
      </c>
      <c r="AJ164" s="315"/>
    </row>
    <row r="165" spans="3:36" x14ac:dyDescent="0.2">
      <c r="C165" s="116"/>
      <c r="D165" s="310" t="str">
        <f t="shared" si="10"/>
        <v/>
      </c>
      <c r="E165" s="311"/>
      <c r="F165" s="311"/>
      <c r="G165" s="311"/>
      <c r="H165" s="311"/>
      <c r="I165" s="311"/>
      <c r="J165" s="311"/>
      <c r="K165" s="311"/>
      <c r="L165" s="311"/>
      <c r="M165" s="311"/>
      <c r="N165" s="311"/>
      <c r="O165" s="311"/>
      <c r="P165" s="117"/>
      <c r="V165" s="176" t="s">
        <v>81</v>
      </c>
      <c r="W165" s="176" t="s">
        <v>81</v>
      </c>
      <c r="X165" s="177" t="str">
        <f>HYPERLINK("#'Aplic. de recursos informativos'!$I$47")</f>
        <v>#'Aplic. de recursos informativos'!$I$47</v>
      </c>
      <c r="Y165" s="177" t="str">
        <f>HYPERLINK("#'Aplic. de recursos informativos'!$I$47")</f>
        <v>#'Aplic. de recursos informativos'!$I$47</v>
      </c>
      <c r="Z165" s="177" t="str">
        <f>HYPERLINK("#'Aplic. de recursos informativos'!$I$47")</f>
        <v>#'Aplic. de recursos informativos'!$I$47</v>
      </c>
      <c r="AA165" s="176" t="s">
        <v>81</v>
      </c>
      <c r="AC165" s="176" t="s">
        <v>81</v>
      </c>
      <c r="AD165" s="292" t="s">
        <v>81</v>
      </c>
      <c r="AE165" s="292" t="str">
        <f>(CONCATENATE("•",'Aplic. de recursos informativos'!$G$44))</f>
        <v>• Integración de la perspectiva de género dentro de los estándares sociales y ambientales para REDD+.</v>
      </c>
      <c r="AF165" s="292" t="str">
        <f>(CONCATENATE("•",'Aplic. de recursos informativos'!$G$44))</f>
        <v>• Integración de la perspectiva de género dentro de los estándares sociales y ambientales para REDD+.</v>
      </c>
      <c r="AG165" s="292" t="str">
        <f>(CONCATENATE("•",'Aplic. de recursos informativos'!$G$44))</f>
        <v>• Integración de la perspectiva de género dentro de los estándares sociales y ambientales para REDD+.</v>
      </c>
      <c r="AH165" s="292" t="s">
        <v>81</v>
      </c>
      <c r="AJ165" s="315"/>
    </row>
    <row r="166" spans="3:36" x14ac:dyDescent="0.2">
      <c r="C166" s="116"/>
      <c r="D166" s="310" t="str">
        <f t="shared" si="10"/>
        <v/>
      </c>
      <c r="E166" s="311"/>
      <c r="F166" s="311"/>
      <c r="G166" s="311"/>
      <c r="H166" s="311"/>
      <c r="I166" s="311"/>
      <c r="J166" s="311"/>
      <c r="K166" s="311"/>
      <c r="L166" s="311"/>
      <c r="M166" s="311"/>
      <c r="N166" s="311"/>
      <c r="O166" s="311"/>
      <c r="P166" s="117"/>
      <c r="V166" s="176" t="s">
        <v>81</v>
      </c>
      <c r="W166" s="176" t="s">
        <v>81</v>
      </c>
      <c r="X166" s="177" t="str">
        <f>HYPERLINK("#'Aplic. de recursos informativos'!$I$76")</f>
        <v>#'Aplic. de recursos informativos'!$I$76</v>
      </c>
      <c r="Y166" s="177" t="str">
        <f>HYPERLINK("#'Aplic. de recursos informativos'!$I$76")</f>
        <v>#'Aplic. de recursos informativos'!$I$76</v>
      </c>
      <c r="Z166" s="177" t="str">
        <f>HYPERLINK("#'Aplic. de recursos informativos'!$I$76")</f>
        <v>#'Aplic. de recursos informativos'!$I$76</v>
      </c>
      <c r="AA166" s="176" t="s">
        <v>81</v>
      </c>
      <c r="AC166" s="176" t="s">
        <v>81</v>
      </c>
      <c r="AD166" s="292" t="s">
        <v>81</v>
      </c>
      <c r="AE166" s="292" t="str">
        <f>(CONCATENATE("•",'Aplic. de recursos informativos'!$G$76))</f>
        <v>•La integración del género en la implementación de las salvaguardas REDD+ en Indonesia.</v>
      </c>
      <c r="AF166" s="292" t="str">
        <f>(CONCATENATE("•",'Aplic. de recursos informativos'!$G$76))</f>
        <v>•La integración del género en la implementación de las salvaguardas REDD+ en Indonesia.</v>
      </c>
      <c r="AG166" s="292" t="str">
        <f>(CONCATENATE("•",'Aplic. de recursos informativos'!$G$76))</f>
        <v>•La integración del género en la implementación de las salvaguardas REDD+ en Indonesia.</v>
      </c>
      <c r="AH166" s="292" t="s">
        <v>81</v>
      </c>
      <c r="AJ166" s="315"/>
    </row>
    <row r="167" spans="3:36" x14ac:dyDescent="0.2">
      <c r="C167" s="116"/>
      <c r="D167" s="100"/>
      <c r="E167" s="113"/>
      <c r="F167" s="113"/>
      <c r="G167" s="113"/>
      <c r="H167" s="113"/>
      <c r="I167" s="113"/>
      <c r="J167" s="113"/>
      <c r="K167" s="113"/>
      <c r="L167" s="113"/>
      <c r="M167" s="113"/>
      <c r="N167" s="113"/>
      <c r="O167" s="113"/>
      <c r="P167" s="117"/>
      <c r="AA167" s="206" t="s">
        <v>81</v>
      </c>
    </row>
    <row r="168" spans="3:36" x14ac:dyDescent="0.2">
      <c r="C168" s="116" t="str">
        <f>Identificación!$M$49</f>
        <v>D.3</v>
      </c>
      <c r="D168" s="313" t="str">
        <f>T168</f>
        <v>Aplicación de métodos/metodologías</v>
      </c>
      <c r="E168" s="313"/>
      <c r="F168" s="313"/>
      <c r="G168" s="313"/>
      <c r="H168" s="313"/>
      <c r="I168" s="313"/>
      <c r="J168" s="313"/>
      <c r="K168" s="313"/>
      <c r="L168" s="313"/>
      <c r="M168" s="313"/>
      <c r="N168" s="313"/>
      <c r="O168" s="313"/>
      <c r="P168" s="117" t="str">
        <f>Identificación!$M$49</f>
        <v>D.3</v>
      </c>
      <c r="T168" s="289" t="s">
        <v>250</v>
      </c>
    </row>
    <row r="169" spans="3:36" ht="33" customHeight="1" x14ac:dyDescent="0.2">
      <c r="C169" s="116"/>
      <c r="D169" s="312" t="str">
        <f>Identificación!$BI$49</f>
        <v/>
      </c>
      <c r="E169" s="312"/>
      <c r="F169" s="312"/>
      <c r="G169" s="312"/>
      <c r="H169" s="312"/>
      <c r="I169" s="312"/>
      <c r="J169" s="312"/>
      <c r="K169" s="312"/>
      <c r="L169" s="312"/>
      <c r="M169" s="312"/>
      <c r="N169" s="312"/>
      <c r="O169" s="312"/>
      <c r="P169" s="117"/>
      <c r="U169" s="187">
        <f>Identificación!$AL$49</f>
        <v>0</v>
      </c>
    </row>
    <row r="170" spans="3:36" x14ac:dyDescent="0.2">
      <c r="C170" s="116"/>
      <c r="D170" s="310" t="str">
        <f t="shared" ref="D170:D177" si="11">HYPERLINK(LOOKUP($U$169,$V$10:$AA$10,V170:AA170),(LOOKUP($U$169,$AC$10:$AH$10,AC170:AH170)))</f>
        <v/>
      </c>
      <c r="E170" s="311"/>
      <c r="F170" s="311"/>
      <c r="G170" s="311"/>
      <c r="H170" s="311"/>
      <c r="I170" s="311"/>
      <c r="J170" s="311"/>
      <c r="K170" s="311"/>
      <c r="L170" s="311"/>
      <c r="M170" s="311"/>
      <c r="N170" s="311"/>
      <c r="O170" s="311"/>
      <c r="P170" s="117"/>
      <c r="V170" s="176" t="s">
        <v>81</v>
      </c>
      <c r="W170" s="176" t="s">
        <v>81</v>
      </c>
      <c r="X170" s="177" t="str">
        <f>HYPERLINK("#'Aplic. de recursos informativos'!$I$96")</f>
        <v>#'Aplic. de recursos informativos'!$I$96</v>
      </c>
      <c r="Y170" s="177" t="str">
        <f>HYPERLINK("#'Aplic. de recursos informativos'!$I$96")</f>
        <v>#'Aplic. de recursos informativos'!$I$96</v>
      </c>
      <c r="Z170" s="177" t="str">
        <f>HYPERLINK("#'Aplic. de recursos informativos'!$I$96")</f>
        <v>#'Aplic. de recursos informativos'!$I$96</v>
      </c>
      <c r="AA170" s="176" t="s">
        <v>81</v>
      </c>
      <c r="AC170" s="176" t="s">
        <v>81</v>
      </c>
      <c r="AD170" s="292" t="s">
        <v>81</v>
      </c>
      <c r="AE170" s="292" t="str">
        <f>(CONCATENATE("•",'Aplic. de recursos informativos'!$G$92))</f>
        <v>•Guía práctica de las evaluaciones participativas (PGA) de gobernanza para REDD+.</v>
      </c>
      <c r="AF170" s="292" t="str">
        <f>(CONCATENATE("•",'Aplic. de recursos informativos'!$G$92))</f>
        <v>•Guía práctica de las evaluaciones participativas (PGA) de gobernanza para REDD+.</v>
      </c>
      <c r="AG170" s="292" t="str">
        <f>(CONCATENATE("•",'Aplic. de recursos informativos'!$G$92))</f>
        <v>•Guía práctica de las evaluaciones participativas (PGA) de gobernanza para REDD+.</v>
      </c>
      <c r="AH170" s="292" t="s">
        <v>81</v>
      </c>
      <c r="AI170" s="187" t="str">
        <f>P168</f>
        <v>D.3</v>
      </c>
      <c r="AJ170" s="315" t="str">
        <f>CONCATENATE(Identificación!AW49,Identificación!AX49, Identificación!AY49)</f>
        <v>•Participatory Governance Assessments for REDD+, PGA Practical Guide;  •Assessing Forest Governance: A Practical Guide to Data Collection, Analysis and Use; •Policy Brief: Participatory biodiversity monitoring: Considerations for national REDD+ programmes; •National Forest Monitoring Systems: Monitoring and Measurement, Reporting and Verification (M &amp; MRV) in the context of REDD+ Activities; •Methods for Assessing and Evaluating Social Impacts of Program-Level REDD+ (FCMC); •Guidelines for the use of REDD+ Social &amp; Environmental Standards at country level; •Options for monitoring &amp; review and reporting on REDD+ safeguards information (REDD+ SES); •Check list for Acre criteria and indicators of socio-environmental safeguards for the ISA Carbon Program in SISA.</v>
      </c>
    </row>
    <row r="171" spans="3:36" x14ac:dyDescent="0.2">
      <c r="C171" s="116"/>
      <c r="D171" s="310" t="str">
        <f t="shared" si="11"/>
        <v/>
      </c>
      <c r="E171" s="311"/>
      <c r="F171" s="311"/>
      <c r="G171" s="311"/>
      <c r="H171" s="311"/>
      <c r="I171" s="311"/>
      <c r="J171" s="311"/>
      <c r="K171" s="311"/>
      <c r="L171" s="311"/>
      <c r="M171" s="311"/>
      <c r="N171" s="311"/>
      <c r="O171" s="311"/>
      <c r="P171" s="117"/>
      <c r="V171" s="176" t="s">
        <v>81</v>
      </c>
      <c r="W171" s="176" t="s">
        <v>81</v>
      </c>
      <c r="X171" s="177" t="str">
        <f>HYPERLINK("#'Aplic. de recursos informativos'!$I$18")</f>
        <v>#'Aplic. de recursos informativos'!$I$18</v>
      </c>
      <c r="Y171" s="177" t="str">
        <f>HYPERLINK("#'Aplic. de recursos informativos'!$I$18")</f>
        <v>#'Aplic. de recursos informativos'!$I$18</v>
      </c>
      <c r="Z171" s="177" t="str">
        <f>HYPERLINK("#'Aplic. de recursos informativos'!$I$18")</f>
        <v>#'Aplic. de recursos informativos'!$I$18</v>
      </c>
      <c r="AA171" s="176" t="s">
        <v>81</v>
      </c>
      <c r="AC171" s="176" t="s">
        <v>81</v>
      </c>
      <c r="AD171" s="292" t="s">
        <v>81</v>
      </c>
      <c r="AE171" s="292" t="str">
        <f>(CONCATENATE("•",'Aplic. de recursos informativos'!$G$16))</f>
        <v>•Evaluación de la gobernanza forestal: guía práctica para la recolección, análisis y uso de datos.</v>
      </c>
      <c r="AF171" s="292" t="str">
        <f>(CONCATENATE("•",'Aplic. de recursos informativos'!$G$16))</f>
        <v>•Evaluación de la gobernanza forestal: guía práctica para la recolección, análisis y uso de datos.</v>
      </c>
      <c r="AG171" s="292" t="str">
        <f>(CONCATENATE("•",'Aplic. de recursos informativos'!$G$16))</f>
        <v>•Evaluación de la gobernanza forestal: guía práctica para la recolección, análisis y uso de datos.</v>
      </c>
      <c r="AH171" s="292" t="s">
        <v>81</v>
      </c>
      <c r="AI171" s="187"/>
      <c r="AJ171" s="315"/>
    </row>
    <row r="172" spans="3:36" ht="26.25" customHeight="1" x14ac:dyDescent="0.2">
      <c r="C172" s="116"/>
      <c r="D172" s="310" t="str">
        <f t="shared" si="11"/>
        <v/>
      </c>
      <c r="E172" s="311"/>
      <c r="F172" s="311"/>
      <c r="G172" s="311"/>
      <c r="H172" s="311"/>
      <c r="I172" s="311"/>
      <c r="J172" s="311"/>
      <c r="K172" s="311"/>
      <c r="L172" s="311"/>
      <c r="M172" s="311"/>
      <c r="N172" s="311"/>
      <c r="O172" s="311"/>
      <c r="P172" s="117"/>
      <c r="V172" s="176" t="s">
        <v>81</v>
      </c>
      <c r="W172" s="176" t="s">
        <v>81</v>
      </c>
      <c r="X172" s="177" t="str">
        <f>HYPERLINK("#'Aplic. de recursos informativos'!$I$101")</f>
        <v>#'Aplic. de recursos informativos'!$I$101</v>
      </c>
      <c r="Y172" s="177" t="str">
        <f>HYPERLINK("#'Aplic. de recursos informativos'!$I$101")</f>
        <v>#'Aplic. de recursos informativos'!$I$101</v>
      </c>
      <c r="Z172" s="177" t="str">
        <f>HYPERLINK("#'Aplic. de recursos informativos'!$I$101")</f>
        <v>#'Aplic. de recursos informativos'!$I$101</v>
      </c>
      <c r="AA172" s="176" t="s">
        <v>81</v>
      </c>
      <c r="AC172" s="176" t="s">
        <v>81</v>
      </c>
      <c r="AD172" s="292" t="s">
        <v>81</v>
      </c>
      <c r="AE172" s="292" t="str">
        <f>(CONCATENATE("•",'Aplic. de recursos informativos'!$G$101))</f>
        <v>•Boletín de políticas: El monitoreo participativo de la biodiversidad: Consideraciones para programas nacionales de REDD+.</v>
      </c>
      <c r="AF172" s="292" t="str">
        <f>(CONCATENATE("•",'Aplic. de recursos informativos'!$G$101))</f>
        <v>•Boletín de políticas: El monitoreo participativo de la biodiversidad: Consideraciones para programas nacionales de REDD+.</v>
      </c>
      <c r="AG172" s="292" t="str">
        <f>(CONCATENATE("•",'Aplic. de recursos informativos'!$G$101))</f>
        <v>•Boletín de políticas: El monitoreo participativo de la biodiversidad: Consideraciones para programas nacionales de REDD+.</v>
      </c>
      <c r="AH172" s="292" t="s">
        <v>81</v>
      </c>
      <c r="AJ172" s="315"/>
    </row>
    <row r="173" spans="3:36" ht="27" customHeight="1" x14ac:dyDescent="0.2">
      <c r="C173" s="116"/>
      <c r="D173" s="310" t="str">
        <f t="shared" si="11"/>
        <v/>
      </c>
      <c r="E173" s="311"/>
      <c r="F173" s="311"/>
      <c r="G173" s="311"/>
      <c r="H173" s="311"/>
      <c r="I173" s="311"/>
      <c r="J173" s="311"/>
      <c r="K173" s="311"/>
      <c r="L173" s="311"/>
      <c r="M173" s="311"/>
      <c r="N173" s="311"/>
      <c r="O173" s="311"/>
      <c r="P173" s="117"/>
      <c r="V173" s="176" t="s">
        <v>81</v>
      </c>
      <c r="W173" s="176" t="s">
        <v>81</v>
      </c>
      <c r="X173" s="177" t="str">
        <f>HYPERLINK("#'Aplic. de recursos informativos'!$I$86")</f>
        <v>#'Aplic. de recursos informativos'!$I$86</v>
      </c>
      <c r="Y173" s="177" t="str">
        <f>HYPERLINK("#'Aplic. de recursos informativos'!$I$86")</f>
        <v>#'Aplic. de recursos informativos'!$I$86</v>
      </c>
      <c r="Z173" s="177" t="str">
        <f>HYPERLINK("#'Aplic. de recursos informativos'!$I$86")</f>
        <v>#'Aplic. de recursos informativos'!$I$86</v>
      </c>
      <c r="AA173" s="176" t="s">
        <v>81</v>
      </c>
      <c r="AC173" s="176" t="s">
        <v>81</v>
      </c>
      <c r="AD173" s="292" t="s">
        <v>81</v>
      </c>
      <c r="AE173" s="292" t="str">
        <f>(CONCATENATE("•",'Aplic. de recursos informativos'!$G$85))</f>
        <v>•Sistemas nacionales de monitoreo forestal: Monitoreo y, Medición, Reporte y Verificación (M y MRV) en el contexto de las actividades REDD+.</v>
      </c>
      <c r="AF173" s="292" t="str">
        <f>(CONCATENATE("•",'Aplic. de recursos informativos'!$G$85))</f>
        <v>•Sistemas nacionales de monitoreo forestal: Monitoreo y, Medición, Reporte y Verificación (M y MRV) en el contexto de las actividades REDD+.</v>
      </c>
      <c r="AG173" s="292" t="str">
        <f>(CONCATENATE("•",'Aplic. de recursos informativos'!$G$85))</f>
        <v>•Sistemas nacionales de monitoreo forestal: Monitoreo y, Medición, Reporte y Verificación (M y MRV) en el contexto de las actividades REDD+.</v>
      </c>
      <c r="AH173" s="292" t="s">
        <v>81</v>
      </c>
      <c r="AJ173" s="315"/>
    </row>
    <row r="174" spans="3:36" x14ac:dyDescent="0.2">
      <c r="C174" s="116"/>
      <c r="D174" s="310" t="str">
        <f t="shared" si="11"/>
        <v/>
      </c>
      <c r="E174" s="311"/>
      <c r="F174" s="311"/>
      <c r="G174" s="311"/>
      <c r="H174" s="311"/>
      <c r="I174" s="311"/>
      <c r="J174" s="311"/>
      <c r="K174" s="311"/>
      <c r="L174" s="311"/>
      <c r="M174" s="311"/>
      <c r="N174" s="311"/>
      <c r="O174" s="311"/>
      <c r="P174" s="117"/>
      <c r="V174" s="176" t="s">
        <v>81</v>
      </c>
      <c r="W174" s="176" t="s">
        <v>81</v>
      </c>
      <c r="X174" s="177" t="str">
        <f>HYPERLINK("#'Aplic. de recursos informativos'!$I$84")</f>
        <v>#'Aplic. de recursos informativos'!$I$84</v>
      </c>
      <c r="Y174" s="177" t="str">
        <f>HYPERLINK("#'Aplic. de recursos informativos'!$I$84")</f>
        <v>#'Aplic. de recursos informativos'!$I$84</v>
      </c>
      <c r="Z174" s="177" t="str">
        <f>HYPERLINK("#'Aplic. de recursos informativos'!$I$84")</f>
        <v>#'Aplic. de recursos informativos'!$I$84</v>
      </c>
      <c r="AA174" s="176" t="s">
        <v>81</v>
      </c>
      <c r="AC174" s="176" t="s">
        <v>81</v>
      </c>
      <c r="AD174" s="292" t="s">
        <v>81</v>
      </c>
      <c r="AE174" s="292" t="str">
        <f>(CONCATENATE("•",'Aplic. de recursos informativos'!$G$84))</f>
        <v>•Métodos para la evaluación del impacto social de REDD+ a nivel de programa.</v>
      </c>
      <c r="AF174" s="292" t="str">
        <f>(CONCATENATE("•",'Aplic. de recursos informativos'!$G$84))</f>
        <v>•Métodos para la evaluación del impacto social de REDD+ a nivel de programa.</v>
      </c>
      <c r="AG174" s="292" t="str">
        <f>(CONCATENATE("•",'Aplic. de recursos informativos'!$G$84))</f>
        <v>•Métodos para la evaluación del impacto social de REDD+ a nivel de programa.</v>
      </c>
      <c r="AH174" s="292" t="s">
        <v>81</v>
      </c>
      <c r="AJ174" s="315"/>
    </row>
    <row r="175" spans="3:36" x14ac:dyDescent="0.2">
      <c r="C175" s="116"/>
      <c r="D175" s="310" t="str">
        <f t="shared" si="11"/>
        <v/>
      </c>
      <c r="E175" s="311"/>
      <c r="F175" s="311"/>
      <c r="G175" s="311"/>
      <c r="H175" s="311"/>
      <c r="I175" s="311"/>
      <c r="J175" s="311"/>
      <c r="K175" s="311"/>
      <c r="L175" s="311"/>
      <c r="M175" s="311"/>
      <c r="N175" s="311"/>
      <c r="O175" s="311"/>
      <c r="P175" s="117"/>
      <c r="V175" s="176" t="s">
        <v>81</v>
      </c>
      <c r="W175" s="176" t="s">
        <v>81</v>
      </c>
      <c r="X175" s="177" t="str">
        <f>HYPERLINK("#'Aplic. de recursos informativos'!$I$63")</f>
        <v>#'Aplic. de recursos informativos'!$I$63</v>
      </c>
      <c r="Y175" s="177" t="str">
        <f>HYPERLINK("#'Aplic. de recursos informativos'!$I$63")</f>
        <v>#'Aplic. de recursos informativos'!$I$63</v>
      </c>
      <c r="Z175" s="177" t="str">
        <f>HYPERLINK("#'Aplic. de recursos informativos'!$I$63")</f>
        <v>#'Aplic. de recursos informativos'!$I$63</v>
      </c>
      <c r="AA175" s="176" t="s">
        <v>81</v>
      </c>
      <c r="AC175" s="176" t="s">
        <v>81</v>
      </c>
      <c r="AD175" s="292" t="s">
        <v>81</v>
      </c>
      <c r="AE175" s="292" t="str">
        <f>(CONCATENATE("•",'Aplic. de recursos informativos'!$G$56))</f>
        <v>•Lineamientos para el uso de los Estándares Sociales y Ambientales para REDD+ a nivel país.</v>
      </c>
      <c r="AF175" s="292" t="str">
        <f>(CONCATENATE("•",'Aplic. de recursos informativos'!$G$56))</f>
        <v>•Lineamientos para el uso de los Estándares Sociales y Ambientales para REDD+ a nivel país.</v>
      </c>
      <c r="AG175" s="292" t="str">
        <f>(CONCATENATE("•",'Aplic. de recursos informativos'!$G$56))</f>
        <v>•Lineamientos para el uso de los Estándares Sociales y Ambientales para REDD+ a nivel país.</v>
      </c>
      <c r="AH175" s="292" t="s">
        <v>81</v>
      </c>
      <c r="AJ175" s="315"/>
    </row>
    <row r="176" spans="3:36" x14ac:dyDescent="0.2">
      <c r="C176" s="116"/>
      <c r="D176" s="310" t="str">
        <f t="shared" si="11"/>
        <v/>
      </c>
      <c r="E176" s="311"/>
      <c r="F176" s="311"/>
      <c r="G176" s="311"/>
      <c r="H176" s="311"/>
      <c r="I176" s="311"/>
      <c r="J176" s="311"/>
      <c r="K176" s="311"/>
      <c r="L176" s="311"/>
      <c r="M176" s="311"/>
      <c r="N176" s="311"/>
      <c r="O176" s="311"/>
      <c r="P176" s="117"/>
      <c r="V176" s="176" t="s">
        <v>81</v>
      </c>
      <c r="W176" s="176" t="s">
        <v>81</v>
      </c>
      <c r="X176" s="177" t="str">
        <f>HYPERLINK("#'Aplic. de recursos informativos'!$I$87")</f>
        <v>#'Aplic. de recursos informativos'!$I$87</v>
      </c>
      <c r="Y176" s="177" t="str">
        <f>HYPERLINK("#'Aplic. de recursos informativos'!$I$87")</f>
        <v>#'Aplic. de recursos informativos'!$I$87</v>
      </c>
      <c r="Z176" s="177" t="str">
        <f>HYPERLINK("#'Aplic. de recursos informativos'!$I$87")</f>
        <v>#'Aplic. de recursos informativos'!$I$87</v>
      </c>
      <c r="AA176" s="176" t="s">
        <v>81</v>
      </c>
      <c r="AC176" s="176" t="s">
        <v>81</v>
      </c>
      <c r="AD176" s="292" t="s">
        <v>81</v>
      </c>
      <c r="AE176" s="292" t="str">
        <f>(CONCATENATE("•",'Aplic. de recursos informativos'!$G$87))</f>
        <v>•Opciones para el monitoreo y la revisión y reporte de la información sobre salvaguardas de REDD+.</v>
      </c>
      <c r="AF176" s="292" t="str">
        <f>(CONCATENATE("•",'Aplic. de recursos informativos'!$G$87))</f>
        <v>•Opciones para el monitoreo y la revisión y reporte de la información sobre salvaguardas de REDD+.</v>
      </c>
      <c r="AG176" s="292" t="str">
        <f>(CONCATENATE("•",'Aplic. de recursos informativos'!$G$87))</f>
        <v>•Opciones para el monitoreo y la revisión y reporte de la información sobre salvaguardas de REDD+.</v>
      </c>
      <c r="AH176" s="292" t="s">
        <v>81</v>
      </c>
      <c r="AJ176" s="315"/>
    </row>
    <row r="177" spans="3:36" ht="26.25" customHeight="1" x14ac:dyDescent="0.2">
      <c r="C177" s="116"/>
      <c r="D177" s="310" t="str">
        <f t="shared" si="11"/>
        <v/>
      </c>
      <c r="E177" s="311"/>
      <c r="F177" s="311"/>
      <c r="G177" s="311"/>
      <c r="H177" s="311"/>
      <c r="I177" s="311"/>
      <c r="J177" s="311"/>
      <c r="K177" s="311"/>
      <c r="L177" s="311"/>
      <c r="M177" s="311"/>
      <c r="N177" s="311"/>
      <c r="O177" s="311"/>
      <c r="P177" s="117"/>
      <c r="V177" s="176" t="s">
        <v>81</v>
      </c>
      <c r="W177" s="176" t="s">
        <v>81</v>
      </c>
      <c r="X177" s="177" t="str">
        <f>HYPERLINK("#'Aplic. de recursos informativos'!$I$30")</f>
        <v>#'Aplic. de recursos informativos'!$I$30</v>
      </c>
      <c r="Y177" s="177" t="str">
        <f>HYPERLINK("#'Aplic. de recursos informativos'!$I$30")</f>
        <v>#'Aplic. de recursos informativos'!$I$30</v>
      </c>
      <c r="Z177" s="177" t="str">
        <f>HYPERLINK("#'Aplic. de recursos informativos'!$I$30")</f>
        <v>#'Aplic. de recursos informativos'!$I$30</v>
      </c>
      <c r="AA177" s="176" t="s">
        <v>81</v>
      </c>
      <c r="AC177" s="176" t="s">
        <v>81</v>
      </c>
      <c r="AD177" s="292" t="s">
        <v>81</v>
      </c>
      <c r="AE177" s="292" t="str">
        <f>(CONCATENATE("•",'Aplic. de recursos informativos'!$G$30))</f>
        <v>•Lista de control de los criterios e indicadores de Acre sobre salvaguardas socio-ambientales para el Programa de Carbono ISA del SISA.</v>
      </c>
      <c r="AF177" s="292" t="str">
        <f>(CONCATENATE("•",'Aplic. de recursos informativos'!$G$30))</f>
        <v>•Lista de control de los criterios e indicadores de Acre sobre salvaguardas socio-ambientales para el Programa de Carbono ISA del SISA.</v>
      </c>
      <c r="AG177" s="292" t="str">
        <f>(CONCATENATE("•",'Aplic. de recursos informativos'!$G$30))</f>
        <v>•Lista de control de los criterios e indicadores de Acre sobre salvaguardas socio-ambientales para el Programa de Carbono ISA del SISA.</v>
      </c>
      <c r="AH177" s="292" t="s">
        <v>81</v>
      </c>
      <c r="AJ177" s="315"/>
    </row>
    <row r="178" spans="3:36" x14ac:dyDescent="0.2">
      <c r="C178" s="116"/>
      <c r="D178" s="154"/>
      <c r="E178" s="154"/>
      <c r="F178" s="154"/>
      <c r="G178" s="154"/>
      <c r="H178" s="154"/>
      <c r="I178" s="154"/>
      <c r="J178" s="154"/>
      <c r="K178" s="154"/>
      <c r="L178" s="154"/>
      <c r="M178" s="154"/>
      <c r="N178" s="154"/>
      <c r="O178" s="154"/>
      <c r="P178" s="117"/>
    </row>
    <row r="179" spans="3:36" x14ac:dyDescent="0.2">
      <c r="C179" s="116" t="str">
        <f>Identificación!$M$51</f>
        <v>D.4</v>
      </c>
      <c r="D179" s="313" t="str">
        <f>T179</f>
        <v>Validación del enfoque metodológico</v>
      </c>
      <c r="E179" s="313"/>
      <c r="F179" s="313"/>
      <c r="G179" s="313"/>
      <c r="H179" s="313"/>
      <c r="I179" s="313"/>
      <c r="J179" s="313"/>
      <c r="K179" s="313"/>
      <c r="L179" s="313"/>
      <c r="M179" s="313"/>
      <c r="N179" s="313"/>
      <c r="O179" s="313"/>
      <c r="P179" s="117" t="str">
        <f>Identificación!$M$51</f>
        <v>D.4</v>
      </c>
      <c r="T179" s="289" t="s">
        <v>251</v>
      </c>
    </row>
    <row r="180" spans="3:36" ht="30" customHeight="1" x14ac:dyDescent="0.2">
      <c r="C180" s="116"/>
      <c r="D180" s="312" t="str">
        <f>Identificación!$BI$51</f>
        <v/>
      </c>
      <c r="E180" s="312"/>
      <c r="F180" s="312"/>
      <c r="G180" s="312"/>
      <c r="H180" s="312"/>
      <c r="I180" s="312"/>
      <c r="J180" s="312"/>
      <c r="K180" s="312"/>
      <c r="L180" s="312"/>
      <c r="M180" s="312"/>
      <c r="N180" s="312"/>
      <c r="O180" s="312"/>
      <c r="P180" s="117"/>
      <c r="U180" s="187">
        <f>Identificación!$AL$51</f>
        <v>0</v>
      </c>
    </row>
    <row r="181" spans="3:36" ht="26.25" customHeight="1" x14ac:dyDescent="0.2">
      <c r="C181" s="116"/>
      <c r="D181" s="310" t="str">
        <f>HYPERLINK(LOOKUP($U$180,$V$10:$AA$10,V181:AA181),(LOOKUP($U$180,$AC$10:$AH$10,AC181:AH181)))</f>
        <v/>
      </c>
      <c r="E181" s="311"/>
      <c r="F181" s="311"/>
      <c r="G181" s="311"/>
      <c r="H181" s="311"/>
      <c r="I181" s="311"/>
      <c r="J181" s="311"/>
      <c r="K181" s="311"/>
      <c r="L181" s="311"/>
      <c r="M181" s="311"/>
      <c r="N181" s="311"/>
      <c r="O181" s="311"/>
      <c r="P181" s="117"/>
      <c r="V181" s="176" t="s">
        <v>81</v>
      </c>
      <c r="W181" s="176" t="s">
        <v>81</v>
      </c>
      <c r="X181" s="177" t="str">
        <f>HYPERLINK("#'Aplic. de recursos informativos'!$I$112")</f>
        <v>#'Aplic. de recursos informativos'!$I$112</v>
      </c>
      <c r="Y181" s="177" t="str">
        <f>HYPERLINK("#'Aplic. de recursos informativos'!$I$112")</f>
        <v>#'Aplic. de recursos informativos'!$I$112</v>
      </c>
      <c r="Z181" s="177" t="str">
        <f>HYPERLINK("#'Aplic. de recursos informativos'!$I$112")</f>
        <v>#'Aplic. de recursos informativos'!$I$112</v>
      </c>
      <c r="AA181" s="176" t="s">
        <v>81</v>
      </c>
      <c r="AC181" s="176" t="s">
        <v>81</v>
      </c>
      <c r="AD181" s="292" t="s">
        <v>81</v>
      </c>
      <c r="AE181" s="292" t="str">
        <f>(CONCATENATE("•",'Aplic. de recursos informativos'!$G$112))</f>
        <v>•Directrices del Programa ONU-REDD/FCPF sobre la participación de las partes interesadas en la preparación para REDD+.</v>
      </c>
      <c r="AF181" s="292" t="str">
        <f>(CONCATENATE("•",'Aplic. de recursos informativos'!$G$112))</f>
        <v>•Directrices del Programa ONU-REDD/FCPF sobre la participación de las partes interesadas en la preparación para REDD+.</v>
      </c>
      <c r="AG181" s="292" t="str">
        <f>(CONCATENATE("•",'Aplic. de recursos informativos'!$G$112))</f>
        <v>•Directrices del Programa ONU-REDD/FCPF sobre la participación de las partes interesadas en la preparación para REDD+.</v>
      </c>
      <c r="AH181" s="292" t="s">
        <v>81</v>
      </c>
      <c r="AI181" s="187" t="str">
        <f>P179</f>
        <v>D.4</v>
      </c>
      <c r="AJ181" s="315" t="str">
        <f>CONCATENATE(Identificación!AW51,Identificación!AX51, Identificación!AY51)</f>
        <v xml:space="preserve"> •UN-REDD/FCPF Guidelines on Stakeholder Engagement in REDD+ Readiness; •Participatory Governance Assessments for REDD+, PGA Practical Guide;  •Assessing Forest Governance: A Practical Guide to Data Collection, Analysis and Use; •Guidelines for the use of REDD+ Social &amp; Environmental Standards at country level; •Options for monitoring &amp; review and reporting on REDD+ safeguards information (REDD+ SES).</v>
      </c>
    </row>
    <row r="182" spans="3:36" x14ac:dyDescent="0.2">
      <c r="C182" s="116"/>
      <c r="D182" s="310" t="str">
        <f>HYPERLINK(LOOKUP($U$180,$V$10:$AA$10,V182:AA182),(LOOKUP($U$180,$AC$10:$AH$10,AC182:AH182)))</f>
        <v/>
      </c>
      <c r="E182" s="311"/>
      <c r="F182" s="311"/>
      <c r="G182" s="311"/>
      <c r="H182" s="311"/>
      <c r="I182" s="311"/>
      <c r="J182" s="311"/>
      <c r="K182" s="311"/>
      <c r="L182" s="311"/>
      <c r="M182" s="311"/>
      <c r="N182" s="311"/>
      <c r="O182" s="311"/>
      <c r="P182" s="117"/>
      <c r="V182" s="176" t="s">
        <v>81</v>
      </c>
      <c r="W182" s="176" t="s">
        <v>81</v>
      </c>
      <c r="X182" s="177" t="str">
        <f>HYPERLINK("#'Aplic. de recursos informativos'!$I$96")</f>
        <v>#'Aplic. de recursos informativos'!$I$96</v>
      </c>
      <c r="Y182" s="177" t="str">
        <f>HYPERLINK("#'Aplic. de recursos informativos'!$I$96")</f>
        <v>#'Aplic. de recursos informativos'!$I$96</v>
      </c>
      <c r="Z182" s="177" t="str">
        <f>HYPERLINK("#'Aplic. de recursos informativos'!$I$96")</f>
        <v>#'Aplic. de recursos informativos'!$I$96</v>
      </c>
      <c r="AA182" s="176" t="s">
        <v>81</v>
      </c>
      <c r="AC182" s="176" t="s">
        <v>81</v>
      </c>
      <c r="AD182" s="292" t="s">
        <v>81</v>
      </c>
      <c r="AE182" s="292" t="str">
        <f>(CONCATENATE("•",'Aplic. de recursos informativos'!$G$92))</f>
        <v>•Guía práctica de las evaluaciones participativas (PGA) de gobernanza para REDD+.</v>
      </c>
      <c r="AF182" s="292" t="str">
        <f>(CONCATENATE("•",'Aplic. de recursos informativos'!$G$92))</f>
        <v>•Guía práctica de las evaluaciones participativas (PGA) de gobernanza para REDD+.</v>
      </c>
      <c r="AG182" s="292" t="str">
        <f>(CONCATENATE("•",'Aplic. de recursos informativos'!$G$92))</f>
        <v>•Guía práctica de las evaluaciones participativas (PGA) de gobernanza para REDD+.</v>
      </c>
      <c r="AH182" s="292" t="s">
        <v>81</v>
      </c>
      <c r="AI182" s="187"/>
      <c r="AJ182" s="315"/>
    </row>
    <row r="183" spans="3:36" x14ac:dyDescent="0.2">
      <c r="C183" s="116"/>
      <c r="D183" s="310" t="str">
        <f>HYPERLINK(LOOKUP($U$180,$V$10:$AA$10,V183:AA183),(LOOKUP($U$180,$AC$10:$AH$10,AC183:AH183)))</f>
        <v/>
      </c>
      <c r="E183" s="311"/>
      <c r="F183" s="311"/>
      <c r="G183" s="311"/>
      <c r="H183" s="311"/>
      <c r="I183" s="311"/>
      <c r="J183" s="311"/>
      <c r="K183" s="311"/>
      <c r="L183" s="311"/>
      <c r="M183" s="311"/>
      <c r="N183" s="311"/>
      <c r="O183" s="311"/>
      <c r="P183" s="117"/>
      <c r="V183" s="176" t="s">
        <v>81</v>
      </c>
      <c r="W183" s="176" t="s">
        <v>81</v>
      </c>
      <c r="X183" s="177" t="str">
        <f>HYPERLINK("#'Aplic. de recursos informativos'!$I$18")</f>
        <v>#'Aplic. de recursos informativos'!$I$18</v>
      </c>
      <c r="Y183" s="177" t="str">
        <f>HYPERLINK("#'Aplic. de recursos informativos'!$I$18")</f>
        <v>#'Aplic. de recursos informativos'!$I$18</v>
      </c>
      <c r="Z183" s="177" t="str">
        <f>HYPERLINK("#'Aplic. de recursos informativos'!$I$18")</f>
        <v>#'Aplic. de recursos informativos'!$I$18</v>
      </c>
      <c r="AA183" s="176" t="s">
        <v>81</v>
      </c>
      <c r="AC183" s="176" t="s">
        <v>81</v>
      </c>
      <c r="AD183" s="292" t="s">
        <v>81</v>
      </c>
      <c r="AE183" s="292" t="str">
        <f>(CONCATENATE("•",'Aplic. de recursos informativos'!$G$16))</f>
        <v>•Evaluación de la gobernanza forestal: guía práctica para la recolección, análisis y uso de datos.</v>
      </c>
      <c r="AF183" s="292" t="str">
        <f>(CONCATENATE("•",'Aplic. de recursos informativos'!$G$16))</f>
        <v>•Evaluación de la gobernanza forestal: guía práctica para la recolección, análisis y uso de datos.</v>
      </c>
      <c r="AG183" s="292" t="str">
        <f>(CONCATENATE("•",'Aplic. de recursos informativos'!$G$16))</f>
        <v>•Evaluación de la gobernanza forestal: guía práctica para la recolección, análisis y uso de datos.</v>
      </c>
      <c r="AH183" s="292" t="s">
        <v>81</v>
      </c>
      <c r="AJ183" s="315"/>
    </row>
    <row r="184" spans="3:36" x14ac:dyDescent="0.2">
      <c r="C184" s="116"/>
      <c r="D184" s="310" t="str">
        <f>HYPERLINK(LOOKUP($U$180,$V$10:$AA$10,V184:AA184),(LOOKUP($U$180,$AC$10:$AH$10,AC184:AH184)))</f>
        <v/>
      </c>
      <c r="E184" s="311"/>
      <c r="F184" s="311"/>
      <c r="G184" s="311"/>
      <c r="H184" s="311"/>
      <c r="I184" s="311"/>
      <c r="J184" s="311"/>
      <c r="K184" s="311"/>
      <c r="L184" s="311"/>
      <c r="M184" s="311"/>
      <c r="N184" s="311"/>
      <c r="O184" s="311"/>
      <c r="P184" s="117"/>
      <c r="V184" s="176" t="s">
        <v>81</v>
      </c>
      <c r="W184" s="176" t="s">
        <v>81</v>
      </c>
      <c r="X184" s="177" t="str">
        <f>HYPERLINK("#'Aplic. de recursos informativos'!$I$64")</f>
        <v>#'Aplic. de recursos informativos'!$I$64</v>
      </c>
      <c r="Y184" s="177" t="str">
        <f>HYPERLINK("#'Aplic. de recursos informativos'!$I$64")</f>
        <v>#'Aplic. de recursos informativos'!$I$64</v>
      </c>
      <c r="Z184" s="177" t="str">
        <f>HYPERLINK("#'Aplic. de recursos informativos'!$I$64")</f>
        <v>#'Aplic. de recursos informativos'!$I$64</v>
      </c>
      <c r="AA184" s="176" t="s">
        <v>81</v>
      </c>
      <c r="AC184" s="176" t="s">
        <v>81</v>
      </c>
      <c r="AD184" s="292" t="s">
        <v>81</v>
      </c>
      <c r="AE184" s="292" t="str">
        <f>(CONCATENATE("•",'Aplic. de recursos informativos'!$G$56))</f>
        <v>•Lineamientos para el uso de los Estándares Sociales y Ambientales para REDD+ a nivel país.</v>
      </c>
      <c r="AF184" s="292" t="str">
        <f>(CONCATENATE("•",'Aplic. de recursos informativos'!$G$56))</f>
        <v>•Lineamientos para el uso de los Estándares Sociales y Ambientales para REDD+ a nivel país.</v>
      </c>
      <c r="AG184" s="292" t="str">
        <f>(CONCATENATE("•",'Aplic. de recursos informativos'!$G$56))</f>
        <v>•Lineamientos para el uso de los Estándares Sociales y Ambientales para REDD+ a nivel país.</v>
      </c>
      <c r="AH184" s="292" t="s">
        <v>81</v>
      </c>
      <c r="AJ184" s="315"/>
    </row>
    <row r="185" spans="3:36" x14ac:dyDescent="0.2">
      <c r="C185" s="116"/>
      <c r="D185" s="310" t="str">
        <f>HYPERLINK(LOOKUP($U$180,$V$10:$AA$10,V185:AA185),(LOOKUP($U$180,$AC$10:$AH$10,AC185:AH185)))</f>
        <v/>
      </c>
      <c r="E185" s="311"/>
      <c r="F185" s="311"/>
      <c r="G185" s="311"/>
      <c r="H185" s="311"/>
      <c r="I185" s="311"/>
      <c r="J185" s="311"/>
      <c r="K185" s="311"/>
      <c r="L185" s="311"/>
      <c r="M185" s="311"/>
      <c r="N185" s="311"/>
      <c r="O185" s="311"/>
      <c r="P185" s="117"/>
      <c r="V185" s="176" t="s">
        <v>81</v>
      </c>
      <c r="W185" s="176" t="s">
        <v>81</v>
      </c>
      <c r="X185" s="177" t="str">
        <f>HYPERLINK("#'Aplic. de recursos informativos'!$I$88")</f>
        <v>#'Aplic. de recursos informativos'!$I$88</v>
      </c>
      <c r="Y185" s="177" t="str">
        <f>HYPERLINK("#'Aplic. de recursos informativos'!$I$88")</f>
        <v>#'Aplic. de recursos informativos'!$I$88</v>
      </c>
      <c r="Z185" s="177" t="str">
        <f>HYPERLINK("#'Aplic. de recursos informativos'!$I$88")</f>
        <v>#'Aplic. de recursos informativos'!$I$88</v>
      </c>
      <c r="AA185" s="176" t="s">
        <v>81</v>
      </c>
      <c r="AC185" s="176" t="s">
        <v>81</v>
      </c>
      <c r="AD185" s="292" t="s">
        <v>81</v>
      </c>
      <c r="AE185" s="292" t="str">
        <f>(CONCATENATE("•",'Aplic. de recursos informativos'!$G$87))</f>
        <v>•Opciones para el monitoreo y la revisión y reporte de la información sobre salvaguardas de REDD+.</v>
      </c>
      <c r="AF185" s="292" t="str">
        <f>(CONCATENATE("•",'Aplic. de recursos informativos'!$G$87))</f>
        <v>•Opciones para el monitoreo y la revisión y reporte de la información sobre salvaguardas de REDD+.</v>
      </c>
      <c r="AG185" s="292" t="str">
        <f>(CONCATENATE("•",'Aplic. de recursos informativos'!$G$87))</f>
        <v>•Opciones para el monitoreo y la revisión y reporte de la información sobre salvaguardas de REDD+.</v>
      </c>
      <c r="AH185" s="292" t="s">
        <v>81</v>
      </c>
      <c r="AJ185" s="315"/>
    </row>
    <row r="186" spans="3:36" x14ac:dyDescent="0.2">
      <c r="C186" s="116"/>
      <c r="D186" s="112"/>
      <c r="E186" s="112"/>
      <c r="F186" s="112"/>
      <c r="G186" s="112"/>
      <c r="H186" s="112"/>
      <c r="I186" s="112"/>
      <c r="J186" s="112"/>
      <c r="K186" s="112"/>
      <c r="L186" s="112"/>
      <c r="M186" s="112"/>
      <c r="N186" s="112"/>
      <c r="O186" s="112"/>
      <c r="P186" s="117"/>
      <c r="AA186" s="206" t="s">
        <v>81</v>
      </c>
    </row>
    <row r="187" spans="3:36" ht="12.75" customHeight="1" x14ac:dyDescent="0.25">
      <c r="C187" s="116"/>
      <c r="D187" s="314" t="str">
        <f>Identificación!$C$55</f>
        <v>Sección E – Validando y compartiendo información sobre salvaguardas</v>
      </c>
      <c r="E187" s="314"/>
      <c r="F187" s="314"/>
      <c r="G187" s="314"/>
      <c r="H187" s="314"/>
      <c r="I187" s="314"/>
      <c r="J187" s="314"/>
      <c r="K187" s="314"/>
      <c r="L187" s="314"/>
      <c r="M187" s="314"/>
      <c r="N187" s="314"/>
      <c r="O187" s="314"/>
      <c r="P187" s="117"/>
    </row>
    <row r="188" spans="3:36" x14ac:dyDescent="0.2">
      <c r="C188" s="116"/>
      <c r="D188" s="112"/>
      <c r="E188" s="112"/>
      <c r="F188" s="112"/>
      <c r="G188" s="112"/>
      <c r="H188" s="112"/>
      <c r="I188" s="112"/>
      <c r="J188" s="112"/>
      <c r="K188" s="112"/>
      <c r="L188" s="112"/>
      <c r="M188" s="112"/>
      <c r="N188" s="112"/>
      <c r="O188" s="112"/>
      <c r="P188" s="117"/>
    </row>
    <row r="189" spans="3:36" x14ac:dyDescent="0.2">
      <c r="C189" s="116" t="str">
        <f>Identificación!$M$55</f>
        <v>E.1</v>
      </c>
      <c r="D189" s="313" t="str">
        <f>T189</f>
        <v>Desarrollo de un marco para el Suministro de Información</v>
      </c>
      <c r="E189" s="313"/>
      <c r="F189" s="313"/>
      <c r="G189" s="313"/>
      <c r="H189" s="313"/>
      <c r="I189" s="313"/>
      <c r="J189" s="313"/>
      <c r="K189" s="313"/>
      <c r="L189" s="313"/>
      <c r="M189" s="313"/>
      <c r="N189" s="313"/>
      <c r="O189" s="313"/>
      <c r="P189" s="117" t="str">
        <f>Identificación!$M$55</f>
        <v>E.1</v>
      </c>
      <c r="T189" s="289" t="s">
        <v>252</v>
      </c>
    </row>
    <row r="190" spans="3:36" ht="30" customHeight="1" x14ac:dyDescent="0.2">
      <c r="C190" s="116"/>
      <c r="D190" s="312" t="str">
        <f>Identificación!$BI$55</f>
        <v/>
      </c>
      <c r="E190" s="312"/>
      <c r="F190" s="312"/>
      <c r="G190" s="312"/>
      <c r="H190" s="312"/>
      <c r="I190" s="312"/>
      <c r="J190" s="312"/>
      <c r="K190" s="312"/>
      <c r="L190" s="312"/>
      <c r="M190" s="312"/>
      <c r="N190" s="312"/>
      <c r="O190" s="312"/>
      <c r="P190" s="117"/>
      <c r="U190" s="187">
        <f>Identificación!$AL$55</f>
        <v>0</v>
      </c>
    </row>
    <row r="191" spans="3:36" ht="26.25" customHeight="1" x14ac:dyDescent="0.2">
      <c r="C191" s="116"/>
      <c r="D191" s="310" t="str">
        <f t="shared" ref="D191:D197" si="12">HYPERLINK(LOOKUP($U$190,$V$10:$AA$10,V191:AA191),(LOOKUP($U$190,$AC$10:$AH$10,AC191:AH191)))</f>
        <v/>
      </c>
      <c r="E191" s="311"/>
      <c r="F191" s="311"/>
      <c r="G191" s="311"/>
      <c r="H191" s="311"/>
      <c r="I191" s="311"/>
      <c r="J191" s="311"/>
      <c r="K191" s="311"/>
      <c r="L191" s="311"/>
      <c r="M191" s="311"/>
      <c r="N191" s="311"/>
      <c r="O191" s="311"/>
      <c r="P191" s="117"/>
      <c r="V191" s="176" t="s">
        <v>81</v>
      </c>
      <c r="W191" s="176" t="s">
        <v>81</v>
      </c>
      <c r="X191" s="177" t="str">
        <f>HYPERLINK("#'Aplic. de recursos informativos'!$I$39")</f>
        <v>#'Aplic. de recursos informativos'!$I$39</v>
      </c>
      <c r="Y191" s="177" t="str">
        <f>HYPERLINK("#'Aplic. de recursos informativos'!$I$39")</f>
        <v>#'Aplic. de recursos informativos'!$I$39</v>
      </c>
      <c r="Z191" s="177" t="str">
        <f>HYPERLINK("#'Aplic. de recursos informativos'!$I$39")</f>
        <v>#'Aplic. de recursos informativos'!$I$39</v>
      </c>
      <c r="AA191" s="176" t="s">
        <v>81</v>
      </c>
      <c r="AC191" s="176" t="s">
        <v>81</v>
      </c>
      <c r="AD191" s="292" t="s">
        <v>81</v>
      </c>
      <c r="AE191" s="292" t="str">
        <f>(CONCATENATE("•",'Aplic. de recursos informativos'!$G$38))</f>
        <v>•La garantía de sistemas nacionales de REDD+ incluyentes, transparentes y contables: el papel de la libertad de información.</v>
      </c>
      <c r="AF191" s="292" t="str">
        <f>(CONCATENATE("•",'Aplic. de recursos informativos'!$G$38))</f>
        <v>•La garantía de sistemas nacionales de REDD+ incluyentes, transparentes y contables: el papel de la libertad de información.</v>
      </c>
      <c r="AG191" s="292" t="str">
        <f>(CONCATENATE("•",'Aplic. de recursos informativos'!$G$38))</f>
        <v>•La garantía de sistemas nacionales de REDD+ incluyentes, transparentes y contables: el papel de la libertad de información.</v>
      </c>
      <c r="AH191" s="292" t="s">
        <v>81</v>
      </c>
      <c r="AI191" s="187" t="str">
        <f>P189</f>
        <v>E.1</v>
      </c>
      <c r="AJ191" s="315" t="str">
        <f>CONCATENATE(Identificación!AW55,Identificación!AX55, Identificación!AY55)</f>
        <v xml:space="preserve"> •Ensuring inclusive, transparent and accountable national REDD+ systems: the role of freedom of information (country case studies); •Participatory Governance Assessments for REDD+, PGA Practical Guide; •Assessing Forest Governance: A Practical Guide to Data Collection, Analysis and Use; •National Forest Monitoring Systems: Monitoring and Measurement, Reporting and Verification (M &amp; MRV) in the context of REDD+ Activities; •Guidelines for the use of REDD+ Social &amp; Environmental Standards at country level; •Options for monitoring &amp; review and reporting on REDD+ safeguards information (REDD+ SES); •Manual for the monitoring of socio-environmental safeguards of SISA (Acre, Brazil).</v>
      </c>
    </row>
    <row r="192" spans="3:36" x14ac:dyDescent="0.2">
      <c r="C192" s="116"/>
      <c r="D192" s="310" t="str">
        <f t="shared" si="12"/>
        <v/>
      </c>
      <c r="E192" s="311"/>
      <c r="F192" s="311"/>
      <c r="G192" s="311"/>
      <c r="H192" s="311"/>
      <c r="I192" s="311"/>
      <c r="J192" s="311"/>
      <c r="K192" s="311"/>
      <c r="L192" s="311"/>
      <c r="M192" s="311"/>
      <c r="N192" s="311"/>
      <c r="O192" s="311"/>
      <c r="P192" s="117"/>
      <c r="V192" s="176" t="s">
        <v>81</v>
      </c>
      <c r="W192" s="176" t="s">
        <v>81</v>
      </c>
      <c r="X192" s="177" t="str">
        <f>HYPERLINK("#'Aplic. de recursos informativos'!$I$97")</f>
        <v>#'Aplic. de recursos informativos'!$I$97</v>
      </c>
      <c r="Y192" s="177" t="str">
        <f>HYPERLINK("#'Aplic. de recursos informativos'!$I$97")</f>
        <v>#'Aplic. de recursos informativos'!$I$97</v>
      </c>
      <c r="Z192" s="177" t="str">
        <f>HYPERLINK("#'Aplic. de recursos informativos'!$I$97")</f>
        <v>#'Aplic. de recursos informativos'!$I$97</v>
      </c>
      <c r="AA192" s="176" t="s">
        <v>81</v>
      </c>
      <c r="AC192" s="176" t="s">
        <v>81</v>
      </c>
      <c r="AD192" s="292" t="s">
        <v>81</v>
      </c>
      <c r="AE192" s="292" t="str">
        <f>(CONCATENATE("•",'Aplic. de recursos informativos'!$G$92))</f>
        <v>•Guía práctica de las evaluaciones participativas (PGA) de gobernanza para REDD+.</v>
      </c>
      <c r="AF192" s="292" t="str">
        <f>(CONCATENATE("•",'Aplic. de recursos informativos'!$G$92))</f>
        <v>•Guía práctica de las evaluaciones participativas (PGA) de gobernanza para REDD+.</v>
      </c>
      <c r="AG192" s="292" t="str">
        <f>(CONCATENATE("•",'Aplic. de recursos informativos'!$G$92))</f>
        <v>•Guía práctica de las evaluaciones participativas (PGA) de gobernanza para REDD+.</v>
      </c>
      <c r="AH192" s="292" t="s">
        <v>81</v>
      </c>
      <c r="AJ192" s="315"/>
    </row>
    <row r="193" spans="3:36" x14ac:dyDescent="0.2">
      <c r="C193" s="116"/>
      <c r="D193" s="310" t="str">
        <f t="shared" si="12"/>
        <v/>
      </c>
      <c r="E193" s="311"/>
      <c r="F193" s="311"/>
      <c r="G193" s="311"/>
      <c r="H193" s="311"/>
      <c r="I193" s="311"/>
      <c r="J193" s="311"/>
      <c r="K193" s="311"/>
      <c r="L193" s="311"/>
      <c r="M193" s="311"/>
      <c r="N193" s="311"/>
      <c r="O193" s="311"/>
      <c r="P193" s="117"/>
      <c r="V193" s="176" t="s">
        <v>81</v>
      </c>
      <c r="W193" s="176" t="s">
        <v>81</v>
      </c>
      <c r="X193" s="177" t="str">
        <f>HYPERLINK("#'Aplic. de recursos informativos'!$I$19")</f>
        <v>#'Aplic. de recursos informativos'!$I$19</v>
      </c>
      <c r="Y193" s="177" t="str">
        <f>HYPERLINK("#'Aplic. de recursos informativos'!$I$19")</f>
        <v>#'Aplic. de recursos informativos'!$I$19</v>
      </c>
      <c r="Z193" s="177" t="str">
        <f>HYPERLINK("#'Aplic. de recursos informativos'!$I$19")</f>
        <v>#'Aplic. de recursos informativos'!$I$19</v>
      </c>
      <c r="AA193" s="176" t="s">
        <v>81</v>
      </c>
      <c r="AC193" s="176" t="s">
        <v>81</v>
      </c>
      <c r="AD193" s="292" t="s">
        <v>81</v>
      </c>
      <c r="AE193" s="292" t="str">
        <f>(CONCATENATE("•",'Aplic. de recursos informativos'!$G$16))</f>
        <v>•Evaluación de la gobernanza forestal: guía práctica para la recolección, análisis y uso de datos.</v>
      </c>
      <c r="AF193" s="292" t="str">
        <f>(CONCATENATE("•",'Aplic. de recursos informativos'!$G$16))</f>
        <v>•Evaluación de la gobernanza forestal: guía práctica para la recolección, análisis y uso de datos.</v>
      </c>
      <c r="AG193" s="292" t="str">
        <f>(CONCATENATE("•",'Aplic. de recursos informativos'!$G$16))</f>
        <v>•Evaluación de la gobernanza forestal: guía práctica para la recolección, análisis y uso de datos.</v>
      </c>
      <c r="AH193" s="292" t="s">
        <v>81</v>
      </c>
      <c r="AJ193" s="315"/>
    </row>
    <row r="194" spans="3:36" ht="26.25" customHeight="1" x14ac:dyDescent="0.2">
      <c r="C194" s="116"/>
      <c r="D194" s="310" t="str">
        <f t="shared" si="12"/>
        <v/>
      </c>
      <c r="E194" s="311"/>
      <c r="F194" s="311"/>
      <c r="G194" s="311"/>
      <c r="H194" s="311"/>
      <c r="I194" s="311"/>
      <c r="J194" s="311"/>
      <c r="K194" s="311"/>
      <c r="L194" s="311"/>
      <c r="M194" s="311"/>
      <c r="N194" s="311"/>
      <c r="O194" s="311"/>
      <c r="P194" s="117"/>
      <c r="V194" s="176" t="s">
        <v>81</v>
      </c>
      <c r="W194" s="176" t="s">
        <v>81</v>
      </c>
      <c r="X194" s="177" t="str">
        <f>HYPERLINK("#'Aplic. de recursos informativos'!$I$85")</f>
        <v>#'Aplic. de recursos informativos'!$I$85</v>
      </c>
      <c r="Y194" s="177" t="str">
        <f>HYPERLINK("#'Aplic. de recursos informativos'!$I$85")</f>
        <v>#'Aplic. de recursos informativos'!$I$85</v>
      </c>
      <c r="Z194" s="177" t="str">
        <f>HYPERLINK("#'Aplic. de recursos informativos'!$I$85")</f>
        <v>#'Aplic. de recursos informativos'!$I$85</v>
      </c>
      <c r="AA194" s="176" t="s">
        <v>81</v>
      </c>
      <c r="AC194" s="176" t="s">
        <v>81</v>
      </c>
      <c r="AD194" s="292" t="s">
        <v>81</v>
      </c>
      <c r="AE194" s="292" t="str">
        <f>(CONCATENATE("•",'Aplic. de recursos informativos'!$G$85))</f>
        <v>•Sistemas nacionales de monitoreo forestal: Monitoreo y, Medición, Reporte y Verificación (M y MRV) en el contexto de las actividades REDD+.</v>
      </c>
      <c r="AF194" s="292" t="str">
        <f>(CONCATENATE("•",'Aplic. de recursos informativos'!$G$85))</f>
        <v>•Sistemas nacionales de monitoreo forestal: Monitoreo y, Medición, Reporte y Verificación (M y MRV) en el contexto de las actividades REDD+.</v>
      </c>
      <c r="AG194" s="292" t="str">
        <f>(CONCATENATE("•",'Aplic. de recursos informativos'!$G$85))</f>
        <v>•Sistemas nacionales de monitoreo forestal: Monitoreo y, Medición, Reporte y Verificación (M y MRV) en el contexto de las actividades REDD+.</v>
      </c>
      <c r="AH194" s="292" t="s">
        <v>81</v>
      </c>
      <c r="AJ194" s="315"/>
    </row>
    <row r="195" spans="3:36" x14ac:dyDescent="0.2">
      <c r="C195" s="116"/>
      <c r="D195" s="310" t="str">
        <f t="shared" si="12"/>
        <v/>
      </c>
      <c r="E195" s="311"/>
      <c r="F195" s="311"/>
      <c r="G195" s="311"/>
      <c r="H195" s="311"/>
      <c r="I195" s="311"/>
      <c r="J195" s="311"/>
      <c r="K195" s="311"/>
      <c r="L195" s="311"/>
      <c r="M195" s="311"/>
      <c r="N195" s="311"/>
      <c r="O195" s="311"/>
      <c r="P195" s="117"/>
      <c r="V195" s="176" t="s">
        <v>81</v>
      </c>
      <c r="W195" s="176" t="s">
        <v>81</v>
      </c>
      <c r="X195" s="177" t="str">
        <f>HYPERLINK("#'Aplic. de recursos informativos'!$I$65")</f>
        <v>#'Aplic. de recursos informativos'!$I$65</v>
      </c>
      <c r="Y195" s="177" t="str">
        <f>HYPERLINK("#'Aplic. de recursos informativos'!$I$65")</f>
        <v>#'Aplic. de recursos informativos'!$I$65</v>
      </c>
      <c r="Z195" s="177" t="str">
        <f>HYPERLINK("#'Aplic. de recursos informativos'!$I$65")</f>
        <v>#'Aplic. de recursos informativos'!$I$65</v>
      </c>
      <c r="AA195" s="176" t="s">
        <v>81</v>
      </c>
      <c r="AC195" s="176" t="s">
        <v>81</v>
      </c>
      <c r="AD195" s="292" t="s">
        <v>81</v>
      </c>
      <c r="AE195" s="292" t="str">
        <f>(CONCATENATE("•",'Aplic. de recursos informativos'!$G$56))</f>
        <v>•Lineamientos para el uso de los Estándares Sociales y Ambientales para REDD+ a nivel país.</v>
      </c>
      <c r="AF195" s="292" t="str">
        <f>(CONCATENATE("•",'Aplic. de recursos informativos'!$G$56))</f>
        <v>•Lineamientos para el uso de los Estándares Sociales y Ambientales para REDD+ a nivel país.</v>
      </c>
      <c r="AG195" s="292" t="str">
        <f>(CONCATENATE("•",'Aplic. de recursos informativos'!$G$56))</f>
        <v>•Lineamientos para el uso de los Estándares Sociales y Ambientales para REDD+ a nivel país.</v>
      </c>
      <c r="AH195" s="292" t="s">
        <v>81</v>
      </c>
      <c r="AJ195" s="315"/>
    </row>
    <row r="196" spans="3:36" x14ac:dyDescent="0.2">
      <c r="C196" s="116"/>
      <c r="D196" s="310" t="str">
        <f t="shared" si="12"/>
        <v/>
      </c>
      <c r="E196" s="311"/>
      <c r="F196" s="311"/>
      <c r="G196" s="311"/>
      <c r="H196" s="311"/>
      <c r="I196" s="311"/>
      <c r="J196" s="311"/>
      <c r="K196" s="311"/>
      <c r="L196" s="311"/>
      <c r="M196" s="311"/>
      <c r="N196" s="311"/>
      <c r="O196" s="311"/>
      <c r="P196" s="117"/>
      <c r="V196" s="176" t="s">
        <v>81</v>
      </c>
      <c r="W196" s="176" t="s">
        <v>81</v>
      </c>
      <c r="X196" s="177" t="str">
        <f>HYPERLINK("#'Aplic. de recursos informativos'!$I$89")</f>
        <v>#'Aplic. de recursos informativos'!$I$89</v>
      </c>
      <c r="Y196" s="177" t="str">
        <f>HYPERLINK("#'Aplic. de recursos informativos'!$I$89")</f>
        <v>#'Aplic. de recursos informativos'!$I$89</v>
      </c>
      <c r="Z196" s="177" t="str">
        <f>HYPERLINK("#'Aplic. de recursos informativos'!$I$89")</f>
        <v>#'Aplic. de recursos informativos'!$I$89</v>
      </c>
      <c r="AA196" s="176" t="s">
        <v>81</v>
      </c>
      <c r="AC196" s="176" t="s">
        <v>81</v>
      </c>
      <c r="AD196" s="292" t="s">
        <v>81</v>
      </c>
      <c r="AE196" s="292" t="str">
        <f>(CONCATENATE("•",'Aplic. de recursos informativos'!$G$87))</f>
        <v>•Opciones para el monitoreo y la revisión y reporte de la información sobre salvaguardas de REDD+.</v>
      </c>
      <c r="AF196" s="292" t="str">
        <f>(CONCATENATE("•",'Aplic. de recursos informativos'!$G$87))</f>
        <v>•Opciones para el monitoreo y la revisión y reporte de la información sobre salvaguardas de REDD+.</v>
      </c>
      <c r="AG196" s="292" t="str">
        <f>(CONCATENATE("•",'Aplic. de recursos informativos'!$G$87))</f>
        <v>•Opciones para el monitoreo y la revisión y reporte de la información sobre salvaguardas de REDD+.</v>
      </c>
      <c r="AH196" s="292" t="s">
        <v>81</v>
      </c>
      <c r="AJ196" s="315"/>
    </row>
    <row r="197" spans="3:36" x14ac:dyDescent="0.2">
      <c r="C197" s="116"/>
      <c r="D197" s="310" t="str">
        <f t="shared" si="12"/>
        <v/>
      </c>
      <c r="E197" s="311"/>
      <c r="F197" s="311"/>
      <c r="G197" s="311"/>
      <c r="H197" s="311"/>
      <c r="I197" s="311"/>
      <c r="J197" s="311"/>
      <c r="K197" s="311"/>
      <c r="L197" s="311"/>
      <c r="M197" s="311"/>
      <c r="N197" s="311"/>
      <c r="O197" s="311"/>
      <c r="P197" s="117"/>
      <c r="V197" s="176" t="s">
        <v>81</v>
      </c>
      <c r="W197" s="176" t="s">
        <v>81</v>
      </c>
      <c r="X197" s="177" t="str">
        <f>HYPERLINK("#'Aplic. de recursos informativos'!$I$80")</f>
        <v>#'Aplic. de recursos informativos'!$I$80</v>
      </c>
      <c r="Y197" s="177" t="str">
        <f>HYPERLINK("#'Aplic. de recursos informativos'!$I$80")</f>
        <v>#'Aplic. de recursos informativos'!$I$80</v>
      </c>
      <c r="Z197" s="177" t="str">
        <f>HYPERLINK("#'Aplic. de recursos informativos'!$I$80")</f>
        <v>#'Aplic. de recursos informativos'!$I$80</v>
      </c>
      <c r="AA197" s="176" t="s">
        <v>81</v>
      </c>
      <c r="AC197" s="176" t="s">
        <v>81</v>
      </c>
      <c r="AD197" s="292" t="s">
        <v>81</v>
      </c>
      <c r="AE197" s="292" t="str">
        <f>(CONCATENATE("•",'Aplic. de recursos informativos'!$G$80))</f>
        <v>•Manual para el monitoreo de las salvaguardas socio-ambientales del SISA (Acre, Brasil).</v>
      </c>
      <c r="AF197" s="292" t="str">
        <f>(CONCATENATE("•",'Aplic. de recursos informativos'!$G$80))</f>
        <v>•Manual para el monitoreo de las salvaguardas socio-ambientales del SISA (Acre, Brasil).</v>
      </c>
      <c r="AG197" s="292" t="str">
        <f>(CONCATENATE("•",'Aplic. de recursos informativos'!$G$80))</f>
        <v>•Manual para el monitoreo de las salvaguardas socio-ambientales del SISA (Acre, Brasil).</v>
      </c>
      <c r="AH197" s="292" t="s">
        <v>81</v>
      </c>
      <c r="AJ197" s="315"/>
    </row>
    <row r="198" spans="3:36" x14ac:dyDescent="0.2">
      <c r="C198" s="116"/>
      <c r="D198" s="310" t="str">
        <f t="shared" ref="D198" si="13">HYPERLINK(LOOKUP($U$190,$V$10:$AA$10,V198:AA198),(LOOKUP($U$190,$AC$10:$AH$10,AC198:AH198)))</f>
        <v/>
      </c>
      <c r="E198" s="311"/>
      <c r="F198" s="311"/>
      <c r="G198" s="311"/>
      <c r="H198" s="311"/>
      <c r="I198" s="311"/>
      <c r="J198" s="311"/>
      <c r="K198" s="311"/>
      <c r="L198" s="311"/>
      <c r="M198" s="311"/>
      <c r="N198" s="311"/>
      <c r="O198" s="311"/>
      <c r="P198" s="117"/>
      <c r="V198" s="176" t="s">
        <v>81</v>
      </c>
      <c r="W198" s="176" t="s">
        <v>81</v>
      </c>
      <c r="X198" s="177" t="str">
        <f>HYPERLINK("#'Aplic. de recursos informativos'!$I$138")</f>
        <v>#'Aplic. de recursos informativos'!$I$138</v>
      </c>
      <c r="Y198" s="177" t="str">
        <f t="shared" ref="Y198:Z198" si="14">HYPERLINK("#'Aplic. de recursos informativos'!$I$138")</f>
        <v>#'Aplic. de recursos informativos'!$I$138</v>
      </c>
      <c r="Z198" s="177" t="str">
        <f t="shared" si="14"/>
        <v>#'Aplic. de recursos informativos'!$I$138</v>
      </c>
      <c r="AA198" s="176" t="s">
        <v>81</v>
      </c>
      <c r="AC198" s="176" t="s">
        <v>81</v>
      </c>
      <c r="AD198" s="292" t="s">
        <v>81</v>
      </c>
      <c r="AE198" s="292" t="str">
        <f>(CONCATENATE("•",'Aplic. de recursos informativos'!$G$138))</f>
        <v>•Salvaguardas de REDD+: Consideraciones prácticas para desarrollar un Resumen de Información.</v>
      </c>
      <c r="AF198" s="292" t="str">
        <f>(CONCATENATE("•",'Aplic. de recursos informativos'!$G$138))</f>
        <v>•Salvaguardas de REDD+: Consideraciones prácticas para desarrollar un Resumen de Información.</v>
      </c>
      <c r="AG198" s="292" t="str">
        <f>(CONCATENATE("•",'Aplic. de recursos informativos'!$G$138))</f>
        <v>•Salvaguardas de REDD+: Consideraciones prácticas para desarrollar un Resumen de Información.</v>
      </c>
      <c r="AH198" s="292" t="s">
        <v>81</v>
      </c>
      <c r="AJ198" s="250"/>
    </row>
    <row r="199" spans="3:36" x14ac:dyDescent="0.2">
      <c r="C199" s="116"/>
      <c r="D199" s="112"/>
      <c r="E199" s="112"/>
      <c r="F199" s="112"/>
      <c r="G199" s="112"/>
      <c r="H199" s="112"/>
      <c r="I199" s="112"/>
      <c r="J199" s="112"/>
      <c r="K199" s="112"/>
      <c r="L199" s="112"/>
      <c r="M199" s="112"/>
      <c r="N199" s="112"/>
      <c r="O199" s="112"/>
      <c r="P199" s="117"/>
    </row>
    <row r="200" spans="3:36" x14ac:dyDescent="0.2">
      <c r="C200" s="116" t="str">
        <f>Identificación!$M$57</f>
        <v>E.2</v>
      </c>
      <c r="D200" s="313" t="str">
        <f>T200</f>
        <v>Desarrollo de procedimientos de garantía de calidad</v>
      </c>
      <c r="E200" s="313"/>
      <c r="F200" s="313"/>
      <c r="G200" s="313"/>
      <c r="H200" s="313"/>
      <c r="I200" s="313"/>
      <c r="J200" s="313"/>
      <c r="K200" s="313"/>
      <c r="L200" s="313"/>
      <c r="M200" s="313"/>
      <c r="N200" s="313"/>
      <c r="O200" s="313"/>
      <c r="P200" s="117" t="str">
        <f>Identificación!$M$57</f>
        <v>E.2</v>
      </c>
      <c r="T200" s="289" t="s">
        <v>253</v>
      </c>
    </row>
    <row r="201" spans="3:36" ht="33" customHeight="1" x14ac:dyDescent="0.2">
      <c r="C201" s="116"/>
      <c r="D201" s="312" t="str">
        <f>Identificación!$BI$57</f>
        <v/>
      </c>
      <c r="E201" s="312"/>
      <c r="F201" s="312"/>
      <c r="G201" s="312"/>
      <c r="H201" s="312"/>
      <c r="I201" s="312"/>
      <c r="J201" s="312"/>
      <c r="K201" s="312"/>
      <c r="L201" s="312"/>
      <c r="M201" s="312"/>
      <c r="N201" s="312"/>
      <c r="O201" s="312"/>
      <c r="P201" s="117"/>
      <c r="U201" s="187">
        <f>Identificación!$AL$57</f>
        <v>0</v>
      </c>
    </row>
    <row r="202" spans="3:36" x14ac:dyDescent="0.2">
      <c r="C202" s="116"/>
      <c r="D202" s="310" t="str">
        <f t="shared" ref="D202:D208" si="15">HYPERLINK(LOOKUP($U$201,$V$10:$AA$10,V202:AA202),(LOOKUP($U$201,$AC$10:$AH$10,AC202:AH202)))</f>
        <v/>
      </c>
      <c r="E202" s="311"/>
      <c r="F202" s="311"/>
      <c r="G202" s="311"/>
      <c r="H202" s="311"/>
      <c r="I202" s="311"/>
      <c r="J202" s="311"/>
      <c r="K202" s="311"/>
      <c r="L202" s="311"/>
      <c r="M202" s="311"/>
      <c r="N202" s="311"/>
      <c r="O202" s="311"/>
      <c r="P202" s="117"/>
      <c r="V202" s="176" t="s">
        <v>81</v>
      </c>
      <c r="W202" s="176" t="s">
        <v>81</v>
      </c>
      <c r="X202" s="177" t="str">
        <f>HYPERLINK("#'Aplic. de recursos informativos'!$I$20")</f>
        <v>#'Aplic. de recursos informativos'!$I$20</v>
      </c>
      <c r="Y202" s="177" t="str">
        <f>HYPERLINK("#'Aplic. de recursos informativos'!$I$20")</f>
        <v>#'Aplic. de recursos informativos'!$I$20</v>
      </c>
      <c r="Z202" s="177" t="str">
        <f>HYPERLINK("#'Aplic. de recursos informativos'!$I$20")</f>
        <v>#'Aplic. de recursos informativos'!$I$20</v>
      </c>
      <c r="AA202" s="176" t="s">
        <v>81</v>
      </c>
      <c r="AC202" s="176" t="s">
        <v>81</v>
      </c>
      <c r="AD202" s="292" t="s">
        <v>81</v>
      </c>
      <c r="AE202" s="292" t="str">
        <f>(CONCATENATE("•",'Aplic. de recursos informativos'!$G$16))</f>
        <v>•Evaluación de la gobernanza forestal: guía práctica para la recolección, análisis y uso de datos.</v>
      </c>
      <c r="AF202" s="292" t="str">
        <f>(CONCATENATE("•",'Aplic. de recursos informativos'!$G$16))</f>
        <v>•Evaluación de la gobernanza forestal: guía práctica para la recolección, análisis y uso de datos.</v>
      </c>
      <c r="AG202" s="292" t="str">
        <f>(CONCATENATE("•",'Aplic. de recursos informativos'!$G$16))</f>
        <v>•Evaluación de la gobernanza forestal: guía práctica para la recolección, análisis y uso de datos.</v>
      </c>
      <c r="AH202" s="292" t="s">
        <v>81</v>
      </c>
      <c r="AI202" s="187" t="str">
        <f>P200</f>
        <v>E.2</v>
      </c>
      <c r="AJ202" s="315" t="str">
        <f>CONCATENATE(Identificación!AW57,Identificación!AX57, Identificación!AY57)</f>
        <v xml:space="preserve"> •Assessing Forest Governance: A Practical Guide to Data Collection, Analysis and Use; •Participatory Governance Assessments for REDD+, PGA Practical Guide;  •Independent Forest Monitoring (Global Witness); •Guidelines for the use of REDD+ Social &amp; Environmental Standards at country level; •Information Note on Multi-stakeholder processes (REDD+ SES &amp; Proforest); •Options for monitoring &amp; review and reporting on REDD+ safeguards information (REDD+ SES); •Manual for the monitoring of socio-environmental safeguards of SISA (Acre, Brazil).</v>
      </c>
    </row>
    <row r="203" spans="3:36" x14ac:dyDescent="0.2">
      <c r="C203" s="116"/>
      <c r="D203" s="310" t="str">
        <f t="shared" si="15"/>
        <v/>
      </c>
      <c r="E203" s="311"/>
      <c r="F203" s="311"/>
      <c r="G203" s="311"/>
      <c r="H203" s="311"/>
      <c r="I203" s="311"/>
      <c r="J203" s="311"/>
      <c r="K203" s="311"/>
      <c r="L203" s="311"/>
      <c r="M203" s="311"/>
      <c r="N203" s="311"/>
      <c r="O203" s="311"/>
      <c r="P203" s="117"/>
      <c r="V203" s="176" t="s">
        <v>81</v>
      </c>
      <c r="W203" s="176" t="s">
        <v>81</v>
      </c>
      <c r="X203" s="177" t="str">
        <f>HYPERLINK("#'Aplic. de recursos informativos'!$I$98")</f>
        <v>#'Aplic. de recursos informativos'!$I$98</v>
      </c>
      <c r="Y203" s="177" t="str">
        <f>HYPERLINK("#'Aplic. de recursos informativos'!$I$98")</f>
        <v>#'Aplic. de recursos informativos'!$I$98</v>
      </c>
      <c r="Z203" s="177" t="str">
        <f>HYPERLINK("#'Aplic. de recursos informativos'!$I$98")</f>
        <v>#'Aplic. de recursos informativos'!$I$98</v>
      </c>
      <c r="AA203" s="176" t="s">
        <v>81</v>
      </c>
      <c r="AC203" s="176" t="s">
        <v>81</v>
      </c>
      <c r="AD203" s="292" t="s">
        <v>81</v>
      </c>
      <c r="AE203" s="292" t="str">
        <f>(CONCATENATE("•",'Aplic. de recursos informativos'!$G$92))</f>
        <v>•Guía práctica de las evaluaciones participativas (PGA) de gobernanza para REDD+.</v>
      </c>
      <c r="AF203" s="292" t="str">
        <f>(CONCATENATE("•",'Aplic. de recursos informativos'!$G$92))</f>
        <v>•Guía práctica de las evaluaciones participativas (PGA) de gobernanza para REDD+.</v>
      </c>
      <c r="AG203" s="292" t="str">
        <f>(CONCATENATE("•",'Aplic. de recursos informativos'!$G$92))</f>
        <v>•Guía práctica de las evaluaciones participativas (PGA) de gobernanza para REDD+.</v>
      </c>
      <c r="AH203" s="292" t="s">
        <v>81</v>
      </c>
      <c r="AI203" s="187"/>
      <c r="AJ203" s="315"/>
    </row>
    <row r="204" spans="3:36" x14ac:dyDescent="0.2">
      <c r="C204" s="116"/>
      <c r="D204" s="310" t="str">
        <f t="shared" si="15"/>
        <v/>
      </c>
      <c r="E204" s="311"/>
      <c r="F204" s="311"/>
      <c r="G204" s="311"/>
      <c r="H204" s="311"/>
      <c r="I204" s="311"/>
      <c r="J204" s="311"/>
      <c r="K204" s="311"/>
      <c r="L204" s="311"/>
      <c r="M204" s="311"/>
      <c r="N204" s="311"/>
      <c r="O204" s="311"/>
      <c r="P204" s="117"/>
      <c r="V204" s="176" t="s">
        <v>81</v>
      </c>
      <c r="W204" s="176" t="s">
        <v>81</v>
      </c>
      <c r="X204" s="177" t="str">
        <f>HYPERLINK("#'Aplic. de recursos informativos'!$I$118")</f>
        <v>#'Aplic. de recursos informativos'!$I$118</v>
      </c>
      <c r="Y204" s="177" t="str">
        <f>HYPERLINK("#'Aplic. de recursos informativos'!$I$118")</f>
        <v>#'Aplic. de recursos informativos'!$I$118</v>
      </c>
      <c r="Z204" s="177" t="str">
        <f>HYPERLINK("#'Aplic. de recursos informativos'!$I$118")</f>
        <v>#'Aplic. de recursos informativos'!$I$118</v>
      </c>
      <c r="AA204" s="176" t="s">
        <v>81</v>
      </c>
      <c r="AC204" s="176" t="s">
        <v>81</v>
      </c>
      <c r="AD204" s="292" t="s">
        <v>81</v>
      </c>
      <c r="AE204" s="292" t="str">
        <f>(CONCATENATE("•",'Aplic. de recursos informativos'!$G$118))</f>
        <v>•Monitoreo forestal independiente.</v>
      </c>
      <c r="AF204" s="292" t="str">
        <f>(CONCATENATE("•",'Aplic. de recursos informativos'!$G$118))</f>
        <v>•Monitoreo forestal independiente.</v>
      </c>
      <c r="AG204" s="292" t="str">
        <f>(CONCATENATE("•",'Aplic. de recursos informativos'!$G$118))</f>
        <v>•Monitoreo forestal independiente.</v>
      </c>
      <c r="AH204" s="292" t="s">
        <v>81</v>
      </c>
      <c r="AJ204" s="315"/>
    </row>
    <row r="205" spans="3:36" x14ac:dyDescent="0.2">
      <c r="C205" s="116"/>
      <c r="D205" s="310" t="str">
        <f t="shared" si="15"/>
        <v/>
      </c>
      <c r="E205" s="311"/>
      <c r="F205" s="311"/>
      <c r="G205" s="311"/>
      <c r="H205" s="311"/>
      <c r="I205" s="311"/>
      <c r="J205" s="311"/>
      <c r="K205" s="311"/>
      <c r="L205" s="311"/>
      <c r="M205" s="311"/>
      <c r="N205" s="311"/>
      <c r="O205" s="311"/>
      <c r="P205" s="117"/>
      <c r="V205" s="176" t="s">
        <v>81</v>
      </c>
      <c r="W205" s="176" t="s">
        <v>81</v>
      </c>
      <c r="X205" s="177" t="str">
        <f>HYPERLINK("#'Aplic. de recursos informativos'!$I$66")</f>
        <v>#'Aplic. de recursos informativos'!$I$66</v>
      </c>
      <c r="Y205" s="177" t="str">
        <f>HYPERLINK("#'Aplic. de recursos informativos'!$I$66")</f>
        <v>#'Aplic. de recursos informativos'!$I$66</v>
      </c>
      <c r="Z205" s="177" t="str">
        <f>HYPERLINK("#'Aplic. de recursos informativos'!$I$66")</f>
        <v>#'Aplic. de recursos informativos'!$I$66</v>
      </c>
      <c r="AA205" s="176" t="s">
        <v>81</v>
      </c>
      <c r="AC205" s="176" t="s">
        <v>81</v>
      </c>
      <c r="AD205" s="292" t="s">
        <v>81</v>
      </c>
      <c r="AE205" s="292" t="str">
        <f>(CONCATENATE("•",'Aplic. de recursos informativos'!$G$56))</f>
        <v>•Lineamientos para el uso de los Estándares Sociales y Ambientales para REDD+ a nivel país.</v>
      </c>
      <c r="AF205" s="292" t="str">
        <f>(CONCATENATE("•",'Aplic. de recursos informativos'!$G$56))</f>
        <v>•Lineamientos para el uso de los Estándares Sociales y Ambientales para REDD+ a nivel país.</v>
      </c>
      <c r="AG205" s="292" t="str">
        <f>(CONCATENATE("•",'Aplic. de recursos informativos'!$G$56))</f>
        <v>•Lineamientos para el uso de los Estándares Sociales y Ambientales para REDD+ a nivel país.</v>
      </c>
      <c r="AH205" s="292" t="s">
        <v>81</v>
      </c>
      <c r="AJ205" s="315"/>
    </row>
    <row r="206" spans="3:36" x14ac:dyDescent="0.2">
      <c r="C206" s="116"/>
      <c r="D206" s="310" t="str">
        <f t="shared" si="15"/>
        <v/>
      </c>
      <c r="E206" s="311"/>
      <c r="F206" s="311"/>
      <c r="G206" s="311"/>
      <c r="H206" s="311"/>
      <c r="I206" s="311"/>
      <c r="J206" s="311"/>
      <c r="K206" s="311"/>
      <c r="L206" s="311"/>
      <c r="M206" s="311"/>
      <c r="N206" s="311"/>
      <c r="O206" s="311"/>
      <c r="P206" s="117"/>
      <c r="V206" s="176" t="s">
        <v>81</v>
      </c>
      <c r="W206" s="176" t="s">
        <v>81</v>
      </c>
      <c r="X206" s="177" t="str">
        <f>HYPERLINK("#'Aplic. de recursos informativos'!$I$73")</f>
        <v>#'Aplic. de recursos informativos'!$I$73</v>
      </c>
      <c r="Y206" s="177" t="str">
        <f>HYPERLINK("#'Aplic. de recursos informativos'!$I$73")</f>
        <v>#'Aplic. de recursos informativos'!$I$73</v>
      </c>
      <c r="Z206" s="177" t="str">
        <f>HYPERLINK("#'Aplic. de recursos informativos'!$I$73")</f>
        <v>#'Aplic. de recursos informativos'!$I$73</v>
      </c>
      <c r="AA206" s="176" t="s">
        <v>81</v>
      </c>
      <c r="AC206" s="176" t="s">
        <v>81</v>
      </c>
      <c r="AD206" s="292" t="s">
        <v>81</v>
      </c>
      <c r="AE206" s="292" t="str">
        <f>(CONCATENATE("•",'Aplic. de recursos informativos'!$G$69))</f>
        <v>•Nota informativa sobre los procesos con múltiples actores.</v>
      </c>
      <c r="AF206" s="292" t="str">
        <f>(CONCATENATE("•",'Aplic. de recursos informativos'!$G$69))</f>
        <v>•Nota informativa sobre los procesos con múltiples actores.</v>
      </c>
      <c r="AG206" s="292" t="str">
        <f>(CONCATENATE("•",'Aplic. de recursos informativos'!$G$69))</f>
        <v>•Nota informativa sobre los procesos con múltiples actores.</v>
      </c>
      <c r="AH206" s="292" t="s">
        <v>81</v>
      </c>
      <c r="AJ206" s="315"/>
    </row>
    <row r="207" spans="3:36" x14ac:dyDescent="0.2">
      <c r="C207" s="116"/>
      <c r="D207" s="310" t="str">
        <f t="shared" si="15"/>
        <v/>
      </c>
      <c r="E207" s="311"/>
      <c r="F207" s="311"/>
      <c r="G207" s="311"/>
      <c r="H207" s="311"/>
      <c r="I207" s="311"/>
      <c r="J207" s="311"/>
      <c r="K207" s="311"/>
      <c r="L207" s="311"/>
      <c r="M207" s="311"/>
      <c r="N207" s="311"/>
      <c r="O207" s="311"/>
      <c r="P207" s="117"/>
      <c r="V207" s="176" t="s">
        <v>81</v>
      </c>
      <c r="W207" s="176" t="s">
        <v>81</v>
      </c>
      <c r="X207" s="177" t="str">
        <f>HYPERLINK("#'Aplic. de recursos informativos'!$I$90")</f>
        <v>#'Aplic. de recursos informativos'!$I$90</v>
      </c>
      <c r="Y207" s="177" t="str">
        <f>HYPERLINK("#'Aplic. de recursos informativos'!$I$90")</f>
        <v>#'Aplic. de recursos informativos'!$I$90</v>
      </c>
      <c r="Z207" s="177" t="str">
        <f>HYPERLINK("#'Aplic. de recursos informativos'!$I$90")</f>
        <v>#'Aplic. de recursos informativos'!$I$90</v>
      </c>
      <c r="AA207" s="176" t="s">
        <v>81</v>
      </c>
      <c r="AC207" s="176" t="s">
        <v>81</v>
      </c>
      <c r="AD207" s="292" t="s">
        <v>81</v>
      </c>
      <c r="AE207" s="292" t="str">
        <f>(CONCATENATE("•",'Aplic. de recursos informativos'!$G$87))</f>
        <v>•Opciones para el monitoreo y la revisión y reporte de la información sobre salvaguardas de REDD+.</v>
      </c>
      <c r="AF207" s="292" t="str">
        <f>(CONCATENATE("•",'Aplic. de recursos informativos'!$G$87))</f>
        <v>•Opciones para el monitoreo y la revisión y reporte de la información sobre salvaguardas de REDD+.</v>
      </c>
      <c r="AG207" s="292" t="str">
        <f>(CONCATENATE("•",'Aplic. de recursos informativos'!$G$87))</f>
        <v>•Opciones para el monitoreo y la revisión y reporte de la información sobre salvaguardas de REDD+.</v>
      </c>
      <c r="AH207" s="292" t="s">
        <v>81</v>
      </c>
      <c r="AJ207" s="315"/>
    </row>
    <row r="208" spans="3:36" x14ac:dyDescent="0.2">
      <c r="C208" s="116"/>
      <c r="D208" s="310" t="str">
        <f t="shared" si="15"/>
        <v/>
      </c>
      <c r="E208" s="311"/>
      <c r="F208" s="311"/>
      <c r="G208" s="311"/>
      <c r="H208" s="311"/>
      <c r="I208" s="311"/>
      <c r="J208" s="311"/>
      <c r="K208" s="311"/>
      <c r="L208" s="311"/>
      <c r="M208" s="311"/>
      <c r="N208" s="311"/>
      <c r="O208" s="311"/>
      <c r="P208" s="117"/>
      <c r="V208" s="176" t="s">
        <v>81</v>
      </c>
      <c r="W208" s="176" t="s">
        <v>81</v>
      </c>
      <c r="X208" s="177" t="str">
        <f>HYPERLINK("#'Aplic. de recursos informativos'!$I$81")</f>
        <v>#'Aplic. de recursos informativos'!$I$81</v>
      </c>
      <c r="Y208" s="177" t="str">
        <f>HYPERLINK("#'Aplic. de recursos informativos'!$I$81")</f>
        <v>#'Aplic. de recursos informativos'!$I$81</v>
      </c>
      <c r="Z208" s="177" t="str">
        <f>HYPERLINK("#'Aplic. de recursos informativos'!$I$81")</f>
        <v>#'Aplic. de recursos informativos'!$I$81</v>
      </c>
      <c r="AA208" s="176" t="s">
        <v>81</v>
      </c>
      <c r="AC208" s="176" t="s">
        <v>81</v>
      </c>
      <c r="AD208" s="292" t="s">
        <v>81</v>
      </c>
      <c r="AE208" s="292" t="str">
        <f>(CONCATENATE("•",'Aplic. de recursos informativos'!$G$80))</f>
        <v>•Manual para el monitoreo de las salvaguardas socio-ambientales del SISA (Acre, Brasil).</v>
      </c>
      <c r="AF208" s="292" t="str">
        <f>(CONCATENATE("•",'Aplic. de recursos informativos'!$G$80))</f>
        <v>•Manual para el monitoreo de las salvaguardas socio-ambientales del SISA (Acre, Brasil).</v>
      </c>
      <c r="AG208" s="292" t="str">
        <f>(CONCATENATE("•",'Aplic. de recursos informativos'!$G$80))</f>
        <v>•Manual para el monitoreo de las salvaguardas socio-ambientales del SISA (Acre, Brasil).</v>
      </c>
      <c r="AH208" s="292" t="s">
        <v>81</v>
      </c>
      <c r="AJ208" s="315"/>
    </row>
    <row r="209" spans="3:36" x14ac:dyDescent="0.2">
      <c r="C209" s="116"/>
      <c r="D209" s="112"/>
      <c r="E209" s="112"/>
      <c r="F209" s="112"/>
      <c r="G209" s="112"/>
      <c r="H209" s="112"/>
      <c r="I209" s="112"/>
      <c r="J209" s="112"/>
      <c r="K209" s="112"/>
      <c r="L209" s="112"/>
      <c r="M209" s="112"/>
      <c r="N209" s="112"/>
      <c r="O209" s="112"/>
      <c r="P209" s="117"/>
    </row>
    <row r="210" spans="3:36" x14ac:dyDescent="0.2">
      <c r="C210" s="116" t="str">
        <f>Identificación!$M$59</f>
        <v>E.3</v>
      </c>
      <c r="D210" s="313" t="str">
        <f>T210</f>
        <v>Análisis y evaluación de información sobre salvaguardas a manos de las partes interesadas</v>
      </c>
      <c r="E210" s="313"/>
      <c r="F210" s="313"/>
      <c r="G210" s="313"/>
      <c r="H210" s="313"/>
      <c r="I210" s="313"/>
      <c r="J210" s="313"/>
      <c r="K210" s="313"/>
      <c r="L210" s="313"/>
      <c r="M210" s="313"/>
      <c r="N210" s="313"/>
      <c r="O210" s="313"/>
      <c r="P210" s="117" t="str">
        <f>Identificación!$M$59</f>
        <v>E.3</v>
      </c>
      <c r="T210" s="289" t="s">
        <v>254</v>
      </c>
    </row>
    <row r="211" spans="3:36" ht="42" customHeight="1" x14ac:dyDescent="0.2">
      <c r="C211" s="116"/>
      <c r="D211" s="312" t="str">
        <f>Identificación!$BI$59</f>
        <v/>
      </c>
      <c r="E211" s="312"/>
      <c r="F211" s="312"/>
      <c r="G211" s="312"/>
      <c r="H211" s="312"/>
      <c r="I211" s="312"/>
      <c r="J211" s="312"/>
      <c r="K211" s="312"/>
      <c r="L211" s="312"/>
      <c r="M211" s="312"/>
      <c r="N211" s="312"/>
      <c r="O211" s="312"/>
      <c r="P211" s="117"/>
      <c r="U211" s="187">
        <f>Identificación!$AL$59</f>
        <v>0</v>
      </c>
    </row>
    <row r="212" spans="3:36" x14ac:dyDescent="0.2">
      <c r="C212" s="116"/>
      <c r="D212" s="310" t="str">
        <f t="shared" ref="D212:D218" si="16">HYPERLINK(LOOKUP($U$211,$V$10:$AA$10,V212:AA212),(LOOKUP($U$211,$AC$10:$AH$10,AC212:AH212)))</f>
        <v/>
      </c>
      <c r="E212" s="311"/>
      <c r="F212" s="311"/>
      <c r="G212" s="311"/>
      <c r="H212" s="311"/>
      <c r="I212" s="311"/>
      <c r="J212" s="311"/>
      <c r="K212" s="311"/>
      <c r="L212" s="311"/>
      <c r="M212" s="311"/>
      <c r="N212" s="311"/>
      <c r="O212" s="311"/>
      <c r="P212" s="117"/>
      <c r="V212" s="176" t="s">
        <v>81</v>
      </c>
      <c r="W212" s="176" t="s">
        <v>81</v>
      </c>
      <c r="X212" s="177" t="str">
        <f>HYPERLINK("#'Aplic. de recursos informativos'!$I$99")</f>
        <v>#'Aplic. de recursos informativos'!$I$99</v>
      </c>
      <c r="Y212" s="177" t="str">
        <f>HYPERLINK("#'Aplic. de recursos informativos'!$I$99")</f>
        <v>#'Aplic. de recursos informativos'!$I$99</v>
      </c>
      <c r="Z212" s="177" t="str">
        <f>HYPERLINK("#'Aplic. de recursos informativos'!$I$99")</f>
        <v>#'Aplic. de recursos informativos'!$I$99</v>
      </c>
      <c r="AA212" s="176" t="s">
        <v>81</v>
      </c>
      <c r="AC212" s="176" t="s">
        <v>81</v>
      </c>
      <c r="AD212" s="292" t="s">
        <v>81</v>
      </c>
      <c r="AE212" s="292" t="str">
        <f>(CONCATENATE("•",'Aplic. de recursos informativos'!$G$92))</f>
        <v>•Guía práctica de las evaluaciones participativas (PGA) de gobernanza para REDD+.</v>
      </c>
      <c r="AF212" s="292" t="str">
        <f>(CONCATENATE("•",'Aplic. de recursos informativos'!$G$92))</f>
        <v>•Guía práctica de las evaluaciones participativas (PGA) de gobernanza para REDD+.</v>
      </c>
      <c r="AG212" s="292" t="str">
        <f>(CONCATENATE("•",'Aplic. de recursos informativos'!$G$92))</f>
        <v>•Guía práctica de las evaluaciones participativas (PGA) de gobernanza para REDD+.</v>
      </c>
      <c r="AH212" s="292" t="s">
        <v>81</v>
      </c>
      <c r="AI212" s="187" t="str">
        <f>P210</f>
        <v>E.3</v>
      </c>
      <c r="AJ212" s="315" t="str">
        <f>CONCATENATE(Identificación!AW59,Identificación!AX59, Identificación!AY59)</f>
        <v xml:space="preserve"> •Participatory Governance Assessments for REDD+, PGA Practical Guide; •Assessing Forest Governance: A Practical Guide to Data Collection, Analysis and Use; •Guidelines for the use of REDD+ Social &amp; Environmental Standards at country level; •Information Note on Multi-stakeholder processes (REDD+ SES &amp; Proforest); •Options for monitoring &amp; review and reporting on REDD+ safeguards information (REDD+ SES); •Integrating gender into REDD+ Safeguards Implementation in Indonesia; •Manual for the monitoring of socio-environmental safeguards of SISA (Acre, Brazil).</v>
      </c>
    </row>
    <row r="213" spans="3:36" x14ac:dyDescent="0.2">
      <c r="C213" s="116"/>
      <c r="D213" s="310" t="str">
        <f t="shared" si="16"/>
        <v/>
      </c>
      <c r="E213" s="311"/>
      <c r="F213" s="311"/>
      <c r="G213" s="311"/>
      <c r="H213" s="311"/>
      <c r="I213" s="311"/>
      <c r="J213" s="311"/>
      <c r="K213" s="311"/>
      <c r="L213" s="311"/>
      <c r="M213" s="311"/>
      <c r="N213" s="311"/>
      <c r="O213" s="311"/>
      <c r="P213" s="117"/>
      <c r="V213" s="176" t="s">
        <v>81</v>
      </c>
      <c r="W213" s="176" t="s">
        <v>81</v>
      </c>
      <c r="X213" s="177" t="str">
        <f>HYPERLINK("#'Aplic. de recursos informativos'!$I$21")</f>
        <v>#'Aplic. de recursos informativos'!$I$21</v>
      </c>
      <c r="Y213" s="177" t="str">
        <f>HYPERLINK("#'Aplic. de recursos informativos'!$I$21")</f>
        <v>#'Aplic. de recursos informativos'!$I$21</v>
      </c>
      <c r="Z213" s="177" t="str">
        <f>HYPERLINK("#'Aplic. de recursos informativos'!$I$21")</f>
        <v>#'Aplic. de recursos informativos'!$I$21</v>
      </c>
      <c r="AA213" s="176" t="s">
        <v>81</v>
      </c>
      <c r="AC213" s="176" t="s">
        <v>81</v>
      </c>
      <c r="AD213" s="292" t="s">
        <v>81</v>
      </c>
      <c r="AE213" s="292" t="str">
        <f>(CONCATENATE("•",'Aplic. de recursos informativos'!$G$16))</f>
        <v>•Evaluación de la gobernanza forestal: guía práctica para la recolección, análisis y uso de datos.</v>
      </c>
      <c r="AF213" s="292" t="str">
        <f>(CONCATENATE("•",'Aplic. de recursos informativos'!$G$16))</f>
        <v>•Evaluación de la gobernanza forestal: guía práctica para la recolección, análisis y uso de datos.</v>
      </c>
      <c r="AG213" s="292" t="str">
        <f>(CONCATENATE("•",'Aplic. de recursos informativos'!$G$16))</f>
        <v>•Evaluación de la gobernanza forestal: guía práctica para la recolección, análisis y uso de datos.</v>
      </c>
      <c r="AH213" s="292" t="s">
        <v>81</v>
      </c>
      <c r="AJ213" s="315"/>
    </row>
    <row r="214" spans="3:36" x14ac:dyDescent="0.2">
      <c r="C214" s="116"/>
      <c r="D214" s="310" t="str">
        <f t="shared" si="16"/>
        <v/>
      </c>
      <c r="E214" s="311"/>
      <c r="F214" s="311"/>
      <c r="G214" s="311"/>
      <c r="H214" s="311"/>
      <c r="I214" s="311"/>
      <c r="J214" s="311"/>
      <c r="K214" s="311"/>
      <c r="L214" s="311"/>
      <c r="M214" s="311"/>
      <c r="N214" s="311"/>
      <c r="O214" s="311"/>
      <c r="P214" s="117"/>
      <c r="V214" s="176" t="s">
        <v>81</v>
      </c>
      <c r="W214" s="176" t="s">
        <v>81</v>
      </c>
      <c r="X214" s="177" t="str">
        <f>HYPERLINK("#'Aplic. de recursos informativos'!$I$67")</f>
        <v>#'Aplic. de recursos informativos'!$I$67</v>
      </c>
      <c r="Y214" s="177" t="str">
        <f>HYPERLINK("#'Aplic. de recursos informativos'!$I$67")</f>
        <v>#'Aplic. de recursos informativos'!$I$67</v>
      </c>
      <c r="Z214" s="177" t="str">
        <f>HYPERLINK("#'Aplic. de recursos informativos'!$I$67")</f>
        <v>#'Aplic. de recursos informativos'!$I$67</v>
      </c>
      <c r="AA214" s="176" t="s">
        <v>81</v>
      </c>
      <c r="AC214" s="176" t="s">
        <v>81</v>
      </c>
      <c r="AD214" s="292" t="s">
        <v>81</v>
      </c>
      <c r="AE214" s="292" t="str">
        <f>(CONCATENATE("•",'Aplic. de recursos informativos'!$G$56))</f>
        <v>•Lineamientos para el uso de los Estándares Sociales y Ambientales para REDD+ a nivel país.</v>
      </c>
      <c r="AF214" s="292" t="str">
        <f>(CONCATENATE("•",'Aplic. de recursos informativos'!$G$56))</f>
        <v>•Lineamientos para el uso de los Estándares Sociales y Ambientales para REDD+ a nivel país.</v>
      </c>
      <c r="AG214" s="292" t="str">
        <f>(CONCATENATE("•",'Aplic. de recursos informativos'!$G$56))</f>
        <v>•Lineamientos para el uso de los Estándares Sociales y Ambientales para REDD+ a nivel país.</v>
      </c>
      <c r="AH214" s="292" t="s">
        <v>81</v>
      </c>
      <c r="AJ214" s="315"/>
    </row>
    <row r="215" spans="3:36" x14ac:dyDescent="0.2">
      <c r="C215" s="116"/>
      <c r="D215" s="310" t="str">
        <f t="shared" si="16"/>
        <v/>
      </c>
      <c r="E215" s="311"/>
      <c r="F215" s="311"/>
      <c r="G215" s="311"/>
      <c r="H215" s="311"/>
      <c r="I215" s="311"/>
      <c r="J215" s="311"/>
      <c r="K215" s="311"/>
      <c r="L215" s="311"/>
      <c r="M215" s="311"/>
      <c r="N215" s="311"/>
      <c r="O215" s="311"/>
      <c r="P215" s="117"/>
      <c r="V215" s="176" t="s">
        <v>81</v>
      </c>
      <c r="W215" s="176" t="s">
        <v>81</v>
      </c>
      <c r="X215" s="177" t="str">
        <f>HYPERLINK("#'Aplic. de recursos informativos'!$I$74")</f>
        <v>#'Aplic. de recursos informativos'!$I$74</v>
      </c>
      <c r="Y215" s="177" t="str">
        <f>HYPERLINK("#'Aplic. de recursos informativos'!$I$74")</f>
        <v>#'Aplic. de recursos informativos'!$I$74</v>
      </c>
      <c r="Z215" s="177" t="str">
        <f>HYPERLINK("#'Aplic. de recursos informativos'!$I$74")</f>
        <v>#'Aplic. de recursos informativos'!$I$74</v>
      </c>
      <c r="AA215" s="176" t="s">
        <v>81</v>
      </c>
      <c r="AC215" s="176" t="s">
        <v>81</v>
      </c>
      <c r="AD215" s="292" t="s">
        <v>81</v>
      </c>
      <c r="AE215" s="292" t="str">
        <f>(CONCATENATE("•",'Aplic. de recursos informativos'!$G$69))</f>
        <v>•Nota informativa sobre los procesos con múltiples actores.</v>
      </c>
      <c r="AF215" s="292" t="str">
        <f>(CONCATENATE("•",'Aplic. de recursos informativos'!$G$69))</f>
        <v>•Nota informativa sobre los procesos con múltiples actores.</v>
      </c>
      <c r="AG215" s="292" t="str">
        <f>(CONCATENATE("•",'Aplic. de recursos informativos'!$G$69))</f>
        <v>•Nota informativa sobre los procesos con múltiples actores.</v>
      </c>
      <c r="AH215" s="292" t="s">
        <v>81</v>
      </c>
      <c r="AJ215" s="315"/>
    </row>
    <row r="216" spans="3:36" x14ac:dyDescent="0.2">
      <c r="C216" s="116"/>
      <c r="D216" s="310" t="str">
        <f t="shared" si="16"/>
        <v/>
      </c>
      <c r="E216" s="311"/>
      <c r="F216" s="311"/>
      <c r="G216" s="311"/>
      <c r="H216" s="311"/>
      <c r="I216" s="311"/>
      <c r="J216" s="311"/>
      <c r="K216" s="311"/>
      <c r="L216" s="311"/>
      <c r="M216" s="311"/>
      <c r="N216" s="311"/>
      <c r="O216" s="311"/>
      <c r="P216" s="117"/>
      <c r="V216" s="176" t="s">
        <v>81</v>
      </c>
      <c r="W216" s="176" t="s">
        <v>81</v>
      </c>
      <c r="X216" s="177" t="str">
        <f>HYPERLINK("#'Aplic. de recursos informativos'!$I$91")</f>
        <v>#'Aplic. de recursos informativos'!$I$91</v>
      </c>
      <c r="Y216" s="177" t="str">
        <f>HYPERLINK("#'Aplic. de recursos informativos'!$I$91")</f>
        <v>#'Aplic. de recursos informativos'!$I$91</v>
      </c>
      <c r="Z216" s="177" t="str">
        <f>HYPERLINK("#'Aplic. de recursos informativos'!$I$91")</f>
        <v>#'Aplic. de recursos informativos'!$I$91</v>
      </c>
      <c r="AA216" s="176" t="s">
        <v>81</v>
      </c>
      <c r="AC216" s="176" t="s">
        <v>81</v>
      </c>
      <c r="AD216" s="292" t="s">
        <v>81</v>
      </c>
      <c r="AE216" s="292" t="str">
        <f>(CONCATENATE("•",'Aplic. de recursos informativos'!$G$87))</f>
        <v>•Opciones para el monitoreo y la revisión y reporte de la información sobre salvaguardas de REDD+.</v>
      </c>
      <c r="AF216" s="292" t="str">
        <f>(CONCATENATE("•",'Aplic. de recursos informativos'!$G$87))</f>
        <v>•Opciones para el monitoreo y la revisión y reporte de la información sobre salvaguardas de REDD+.</v>
      </c>
      <c r="AG216" s="292" t="str">
        <f>(CONCATENATE("•",'Aplic. de recursos informativos'!$G$87))</f>
        <v>•Opciones para el monitoreo y la revisión y reporte de la información sobre salvaguardas de REDD+.</v>
      </c>
      <c r="AH216" s="292" t="s">
        <v>81</v>
      </c>
      <c r="AJ216" s="315"/>
    </row>
    <row r="217" spans="3:36" x14ac:dyDescent="0.2">
      <c r="C217" s="116"/>
      <c r="D217" s="310" t="str">
        <f t="shared" si="16"/>
        <v/>
      </c>
      <c r="E217" s="311"/>
      <c r="F217" s="311"/>
      <c r="G217" s="311"/>
      <c r="H217" s="311"/>
      <c r="I217" s="311"/>
      <c r="J217" s="311"/>
      <c r="K217" s="311"/>
      <c r="L217" s="311"/>
      <c r="M217" s="311"/>
      <c r="N217" s="311"/>
      <c r="O217" s="311"/>
      <c r="P217" s="117"/>
      <c r="V217" s="176" t="s">
        <v>81</v>
      </c>
      <c r="W217" s="176" t="s">
        <v>81</v>
      </c>
      <c r="X217" s="177" t="str">
        <f>HYPERLINK("#'Aplic. de recursos informativos'!$I$77")</f>
        <v>#'Aplic. de recursos informativos'!$I$77</v>
      </c>
      <c r="Y217" s="177" t="str">
        <f>HYPERLINK("#'Aplic. de recursos informativos'!$I$77")</f>
        <v>#'Aplic. de recursos informativos'!$I$77</v>
      </c>
      <c r="Z217" s="177" t="str">
        <f>HYPERLINK("#'Aplic. de recursos informativos'!$I$77")</f>
        <v>#'Aplic. de recursos informativos'!$I$77</v>
      </c>
      <c r="AA217" s="176" t="s">
        <v>81</v>
      </c>
      <c r="AC217" s="176" t="s">
        <v>81</v>
      </c>
      <c r="AD217" s="292" t="s">
        <v>81</v>
      </c>
      <c r="AE217" s="292" t="str">
        <f>(CONCATENATE("•",'Aplic. de recursos informativos'!$G$76))</f>
        <v>•La integración del género en la implementación de las salvaguardas REDD+ en Indonesia.</v>
      </c>
      <c r="AF217" s="292" t="str">
        <f>(CONCATENATE("•",'Aplic. de recursos informativos'!$G$76))</f>
        <v>•La integración del género en la implementación de las salvaguardas REDD+ en Indonesia.</v>
      </c>
      <c r="AG217" s="292" t="str">
        <f>(CONCATENATE("•",'Aplic. de recursos informativos'!$G$76))</f>
        <v>•La integración del género en la implementación de las salvaguardas REDD+ en Indonesia.</v>
      </c>
      <c r="AH217" s="292" t="s">
        <v>81</v>
      </c>
      <c r="AJ217" s="315"/>
    </row>
    <row r="218" spans="3:36" x14ac:dyDescent="0.2">
      <c r="C218" s="116"/>
      <c r="D218" s="310" t="str">
        <f t="shared" si="16"/>
        <v/>
      </c>
      <c r="E218" s="311"/>
      <c r="F218" s="311"/>
      <c r="G218" s="311"/>
      <c r="H218" s="311"/>
      <c r="I218" s="311"/>
      <c r="J218" s="311"/>
      <c r="K218" s="311"/>
      <c r="L218" s="311"/>
      <c r="M218" s="311"/>
      <c r="N218" s="311"/>
      <c r="O218" s="311"/>
      <c r="P218" s="117"/>
      <c r="V218" s="176" t="s">
        <v>81</v>
      </c>
      <c r="W218" s="176" t="s">
        <v>81</v>
      </c>
      <c r="X218" s="177" t="str">
        <f>HYPERLINK("#'Aplic. de recursos informativos'!$I$82")</f>
        <v>#'Aplic. de recursos informativos'!$I$82</v>
      </c>
      <c r="Y218" s="177" t="str">
        <f>HYPERLINK("#'Aplic. de recursos informativos'!$I$82")</f>
        <v>#'Aplic. de recursos informativos'!$I$82</v>
      </c>
      <c r="Z218" s="177" t="str">
        <f>HYPERLINK("#'Aplic. de recursos informativos'!$I$82")</f>
        <v>#'Aplic. de recursos informativos'!$I$82</v>
      </c>
      <c r="AA218" s="176" t="s">
        <v>81</v>
      </c>
      <c r="AC218" s="176" t="s">
        <v>81</v>
      </c>
      <c r="AD218" s="292" t="s">
        <v>81</v>
      </c>
      <c r="AE218" s="292" t="str">
        <f>(CONCATENATE("•",'Aplic. de recursos informativos'!$G$80))</f>
        <v>•Manual para el monitoreo de las salvaguardas socio-ambientales del SISA (Acre, Brasil).</v>
      </c>
      <c r="AF218" s="292" t="str">
        <f>(CONCATENATE("•",'Aplic. de recursos informativos'!$G$80))</f>
        <v>•Manual para el monitoreo de las salvaguardas socio-ambientales del SISA (Acre, Brasil).</v>
      </c>
      <c r="AG218" s="292" t="str">
        <f>(CONCATENATE("•",'Aplic. de recursos informativos'!$G$80))</f>
        <v>•Manual para el monitoreo de las salvaguardas socio-ambientales del SISA (Acre, Brasil).</v>
      </c>
      <c r="AH218" s="292" t="s">
        <v>81</v>
      </c>
      <c r="AJ218" s="315"/>
    </row>
    <row r="219" spans="3:36" x14ac:dyDescent="0.2">
      <c r="C219" s="116"/>
      <c r="D219" s="174"/>
      <c r="E219" s="174"/>
      <c r="F219" s="174"/>
      <c r="G219" s="174"/>
      <c r="H219" s="174"/>
      <c r="I219" s="174"/>
      <c r="J219" s="174"/>
      <c r="K219" s="174"/>
      <c r="L219" s="174"/>
      <c r="M219" s="174"/>
      <c r="N219" s="174"/>
      <c r="O219" s="174"/>
      <c r="P219" s="117"/>
    </row>
    <row r="220" spans="3:36" x14ac:dyDescent="0.2">
      <c r="C220" s="116" t="str">
        <f>Identificación!$M$61</f>
        <v>E.4</v>
      </c>
      <c r="D220" s="313" t="str">
        <f>T220</f>
        <v>Desarrollo de un enfoque de gestión de datos</v>
      </c>
      <c r="E220" s="313"/>
      <c r="F220" s="313"/>
      <c r="G220" s="313"/>
      <c r="H220" s="313"/>
      <c r="I220" s="313"/>
      <c r="J220" s="313"/>
      <c r="K220" s="313"/>
      <c r="L220" s="313"/>
      <c r="M220" s="313"/>
      <c r="N220" s="313"/>
      <c r="O220" s="313"/>
      <c r="P220" s="117" t="str">
        <f>Identificación!$M$61</f>
        <v>E.4</v>
      </c>
      <c r="T220" s="289" t="s">
        <v>255</v>
      </c>
    </row>
    <row r="221" spans="3:36" ht="42" customHeight="1" x14ac:dyDescent="0.2">
      <c r="C221" s="116"/>
      <c r="D221" s="312" t="str">
        <f>Identificación!$BI$61</f>
        <v/>
      </c>
      <c r="E221" s="312"/>
      <c r="F221" s="312"/>
      <c r="G221" s="312"/>
      <c r="H221" s="312"/>
      <c r="I221" s="312"/>
      <c r="J221" s="312"/>
      <c r="K221" s="312"/>
      <c r="L221" s="312"/>
      <c r="M221" s="312"/>
      <c r="N221" s="312"/>
      <c r="O221" s="312"/>
      <c r="P221" s="117"/>
      <c r="U221" s="187">
        <f>Identificación!$AL$61</f>
        <v>0</v>
      </c>
    </row>
    <row r="222" spans="3:36" x14ac:dyDescent="0.2">
      <c r="C222" s="116"/>
      <c r="D222" s="310" t="str">
        <f>HYPERLINK(LOOKUP($U$221,$V$10:$AA$10,V222:AA222),(LOOKUP($U$221,$AC$10:$AH$10,AC222:AH222)))</f>
        <v/>
      </c>
      <c r="E222" s="311"/>
      <c r="F222" s="311"/>
      <c r="G222" s="311"/>
      <c r="H222" s="311"/>
      <c r="I222" s="311"/>
      <c r="J222" s="311"/>
      <c r="K222" s="311"/>
      <c r="L222" s="311"/>
      <c r="M222" s="311"/>
      <c r="N222" s="311"/>
      <c r="O222" s="311"/>
      <c r="P222" s="117"/>
      <c r="V222" s="176" t="s">
        <v>81</v>
      </c>
      <c r="W222" s="176" t="s">
        <v>81</v>
      </c>
      <c r="X222" s="177" t="str">
        <f>HYPERLINK("#'Aplic. de recursos informativos'!$I$22")</f>
        <v>#'Aplic. de recursos informativos'!$I$22</v>
      </c>
      <c r="Y222" s="177" t="str">
        <f>HYPERLINK("#'Aplic. de recursos informativos'!$I$22")</f>
        <v>#'Aplic. de recursos informativos'!$I$22</v>
      </c>
      <c r="Z222" s="177" t="str">
        <f>HYPERLINK("#'Aplic. de recursos informativos'!$I$22")</f>
        <v>#'Aplic. de recursos informativos'!$I$22</v>
      </c>
      <c r="AA222" s="176" t="s">
        <v>81</v>
      </c>
      <c r="AC222" s="176" t="s">
        <v>81</v>
      </c>
      <c r="AD222" s="292" t="s">
        <v>81</v>
      </c>
      <c r="AE222" s="292" t="str">
        <f>(CONCATENATE("•",'Aplic. de recursos informativos'!$G$16))</f>
        <v>•Evaluación de la gobernanza forestal: guía práctica para la recolección, análisis y uso de datos.</v>
      </c>
      <c r="AF222" s="292" t="str">
        <f>(CONCATENATE("•",'Aplic. de recursos informativos'!$G$16))</f>
        <v>•Evaluación de la gobernanza forestal: guía práctica para la recolección, análisis y uso de datos.</v>
      </c>
      <c r="AG222" s="292" t="str">
        <f>(CONCATENATE("•",'Aplic. de recursos informativos'!$G$16))</f>
        <v>•Evaluación de la gobernanza forestal: guía práctica para la recolección, análisis y uso de datos.</v>
      </c>
      <c r="AH222" s="292" t="s">
        <v>81</v>
      </c>
      <c r="AI222" s="187" t="str">
        <f>P220</f>
        <v>E.4</v>
      </c>
      <c r="AJ222" s="315" t="str">
        <f>CONCATENATE(Identificación!AW61,Identificación!AX61, Identificación!AY61)</f>
        <v xml:space="preserve"> •Assessing Forest Governance: A Practical Guide to Data Collection, Analysis and Use; •Voluntary Guidelines on the Responsible Governance of Tenure; •Guidelines for the use of REDD+ Social &amp; Environmental Standards at country level; •Manual for the monitoring of socio-environmental safeguards of SISA (Acre, Brazil).</v>
      </c>
    </row>
    <row r="223" spans="3:36" x14ac:dyDescent="0.2">
      <c r="C223" s="116"/>
      <c r="D223" s="310" t="str">
        <f>HYPERLINK(LOOKUP($U$221,$V$10:$AA$10,V223:AA223),(LOOKUP($U$221,$AC$10:$AH$10,AC223:AH223)))</f>
        <v/>
      </c>
      <c r="E223" s="311"/>
      <c r="F223" s="311"/>
      <c r="G223" s="311"/>
      <c r="H223" s="311"/>
      <c r="I223" s="311"/>
      <c r="J223" s="311"/>
      <c r="K223" s="311"/>
      <c r="L223" s="311"/>
      <c r="M223" s="311"/>
      <c r="N223" s="311"/>
      <c r="O223" s="311"/>
      <c r="P223" s="117"/>
      <c r="V223" s="176" t="s">
        <v>81</v>
      </c>
      <c r="W223" s="176" t="s">
        <v>81</v>
      </c>
      <c r="X223" s="177" t="str">
        <f>HYPERLINK("#'Aplic. de recursos informativos'!$I$116")</f>
        <v>#'Aplic. de recursos informativos'!$I$116</v>
      </c>
      <c r="Y223" s="177" t="str">
        <f>HYPERLINK("#'Aplic. de recursos informativos'!$I$116")</f>
        <v>#'Aplic. de recursos informativos'!$I$116</v>
      </c>
      <c r="Z223" s="177" t="str">
        <f>HYPERLINK("#'Aplic. de recursos informativos'!$I$116")</f>
        <v>#'Aplic. de recursos informativos'!$I$116</v>
      </c>
      <c r="AA223" s="176" t="s">
        <v>81</v>
      </c>
      <c r="AC223" s="176" t="s">
        <v>81</v>
      </c>
      <c r="AD223" s="292" t="s">
        <v>81</v>
      </c>
      <c r="AE223" s="292" t="str">
        <f>(CONCATENATE("•",'Aplic. de recursos informativos'!$G$114))</f>
        <v>•Directrices voluntarias sobre la gobernanza responsable de la tenencia de la tierra.</v>
      </c>
      <c r="AF223" s="292" t="str">
        <f>(CONCATENATE("•",'Aplic. de recursos informativos'!$G$114))</f>
        <v>•Directrices voluntarias sobre la gobernanza responsable de la tenencia de la tierra.</v>
      </c>
      <c r="AG223" s="292" t="str">
        <f>(CONCATENATE("•",'Aplic. de recursos informativos'!$G$114))</f>
        <v>•Directrices voluntarias sobre la gobernanza responsable de la tenencia de la tierra.</v>
      </c>
      <c r="AH223" s="292" t="s">
        <v>81</v>
      </c>
      <c r="AJ223" s="315"/>
    </row>
    <row r="224" spans="3:36" x14ac:dyDescent="0.2">
      <c r="C224" s="116"/>
      <c r="D224" s="310" t="str">
        <f>HYPERLINK(LOOKUP($U$221,$V$10:$AA$10,V224:AA224),(LOOKUP($U$221,$AC$10:$AH$10,AC224:AH224)))</f>
        <v/>
      </c>
      <c r="E224" s="311"/>
      <c r="F224" s="311"/>
      <c r="G224" s="311"/>
      <c r="H224" s="311"/>
      <c r="I224" s="311"/>
      <c r="J224" s="311"/>
      <c r="K224" s="311"/>
      <c r="L224" s="311"/>
      <c r="M224" s="311"/>
      <c r="N224" s="311"/>
      <c r="O224" s="311"/>
      <c r="P224" s="117"/>
      <c r="V224" s="176" t="s">
        <v>81</v>
      </c>
      <c r="W224" s="176" t="s">
        <v>81</v>
      </c>
      <c r="X224" s="177" t="str">
        <f>HYPERLINK("#'Aplic. de recursos informativos'!$I$68")</f>
        <v>#'Aplic. de recursos informativos'!$I$68</v>
      </c>
      <c r="Y224" s="177" t="str">
        <f>HYPERLINK("#'Aplic. de recursos informativos'!$I$68")</f>
        <v>#'Aplic. de recursos informativos'!$I$68</v>
      </c>
      <c r="Z224" s="177" t="str">
        <f>HYPERLINK("#'Aplic. de recursos informativos'!$I$68")</f>
        <v>#'Aplic. de recursos informativos'!$I$68</v>
      </c>
      <c r="AA224" s="176" t="s">
        <v>81</v>
      </c>
      <c r="AC224" s="176" t="s">
        <v>81</v>
      </c>
      <c r="AD224" s="292" t="s">
        <v>81</v>
      </c>
      <c r="AE224" s="292" t="str">
        <f>(CONCATENATE("•",'Aplic. de recursos informativos'!$G$56))</f>
        <v>•Lineamientos para el uso de los Estándares Sociales y Ambientales para REDD+ a nivel país.</v>
      </c>
      <c r="AF224" s="292" t="str">
        <f>(CONCATENATE("•",'Aplic. de recursos informativos'!$G$56))</f>
        <v>•Lineamientos para el uso de los Estándares Sociales y Ambientales para REDD+ a nivel país.</v>
      </c>
      <c r="AG224" s="292" t="str">
        <f>(CONCATENATE("•",'Aplic. de recursos informativos'!$G$56))</f>
        <v>•Lineamientos para el uso de los Estándares Sociales y Ambientales para REDD+ a nivel país.</v>
      </c>
      <c r="AH224" s="292" t="s">
        <v>81</v>
      </c>
      <c r="AJ224" s="315"/>
    </row>
    <row r="225" spans="3:36" x14ac:dyDescent="0.2">
      <c r="C225" s="116"/>
      <c r="D225" s="310" t="str">
        <f>HYPERLINK(LOOKUP($U$221,$V$10:$AA$10,V225:AA225),(LOOKUP($U$221,$AC$10:$AH$10,AC225:AH225)))</f>
        <v/>
      </c>
      <c r="E225" s="311"/>
      <c r="F225" s="311"/>
      <c r="G225" s="311"/>
      <c r="H225" s="311"/>
      <c r="I225" s="311"/>
      <c r="J225" s="311"/>
      <c r="K225" s="311"/>
      <c r="L225" s="311"/>
      <c r="M225" s="311"/>
      <c r="N225" s="311"/>
      <c r="O225" s="311"/>
      <c r="P225" s="117"/>
      <c r="V225" s="176" t="s">
        <v>81</v>
      </c>
      <c r="W225" s="176" t="s">
        <v>81</v>
      </c>
      <c r="X225" s="177" t="str">
        <f>HYPERLINK("#'Aplic. de recursos informativos'!$I$83")</f>
        <v>#'Aplic. de recursos informativos'!$I$83</v>
      </c>
      <c r="Y225" s="177" t="str">
        <f>HYPERLINK("#'Aplic. de recursos informativos'!$I$83")</f>
        <v>#'Aplic. de recursos informativos'!$I$83</v>
      </c>
      <c r="Z225" s="177" t="str">
        <f>HYPERLINK("#'Aplic. de recursos informativos'!$I$83")</f>
        <v>#'Aplic. de recursos informativos'!$I$83</v>
      </c>
      <c r="AA225" s="176" t="s">
        <v>81</v>
      </c>
      <c r="AC225" s="176" t="s">
        <v>81</v>
      </c>
      <c r="AD225" s="292" t="s">
        <v>81</v>
      </c>
      <c r="AE225" s="292" t="str">
        <f>(CONCATENATE("•",'Aplic. de recursos informativos'!$G$80))</f>
        <v>•Manual para el monitoreo de las salvaguardas socio-ambientales del SISA (Acre, Brasil).</v>
      </c>
      <c r="AF225" s="292" t="str">
        <f>(CONCATENATE("•",'Aplic. de recursos informativos'!$G$80))</f>
        <v>•Manual para el monitoreo de las salvaguardas socio-ambientales del SISA (Acre, Brasil).</v>
      </c>
      <c r="AG225" s="292" t="str">
        <f>(CONCATENATE("•",'Aplic. de recursos informativos'!$G$80))</f>
        <v>•Manual para el monitoreo de las salvaguardas socio-ambientales del SISA (Acre, Brasil).</v>
      </c>
      <c r="AH225" s="292" t="s">
        <v>81</v>
      </c>
      <c r="AJ225" s="315"/>
    </row>
    <row r="226" spans="3:36" x14ac:dyDescent="0.2">
      <c r="C226" s="116"/>
      <c r="D226" s="112"/>
      <c r="E226" s="112"/>
      <c r="F226" s="112"/>
      <c r="G226" s="112"/>
      <c r="H226" s="112"/>
      <c r="I226" s="112"/>
      <c r="J226" s="112"/>
      <c r="K226" s="112"/>
      <c r="L226" s="112"/>
      <c r="M226" s="112"/>
      <c r="N226" s="112"/>
      <c r="O226" s="112"/>
      <c r="P226" s="117"/>
      <c r="AA226" s="206" t="s">
        <v>81</v>
      </c>
    </row>
    <row r="227" spans="3:36" x14ac:dyDescent="0.2">
      <c r="C227" s="116" t="str">
        <f>Identificación!$M$63</f>
        <v>E.5</v>
      </c>
      <c r="D227" s="313" t="str">
        <f>T227</f>
        <v>Compartición de información</v>
      </c>
      <c r="E227" s="313"/>
      <c r="F227" s="313"/>
      <c r="G227" s="313"/>
      <c r="H227" s="313"/>
      <c r="I227" s="313"/>
      <c r="J227" s="313"/>
      <c r="K227" s="313"/>
      <c r="L227" s="313"/>
      <c r="M227" s="313"/>
      <c r="N227" s="313"/>
      <c r="O227" s="313"/>
      <c r="P227" s="117" t="str">
        <f>Identificación!$M$63</f>
        <v>E.5</v>
      </c>
      <c r="T227" s="289" t="s">
        <v>256</v>
      </c>
      <c r="AA227" s="206" t="s">
        <v>81</v>
      </c>
    </row>
    <row r="228" spans="3:36" ht="27" customHeight="1" x14ac:dyDescent="0.2">
      <c r="C228" s="116"/>
      <c r="D228" s="312" t="str">
        <f>Identificación!$BI$63</f>
        <v/>
      </c>
      <c r="E228" s="312"/>
      <c r="F228" s="312"/>
      <c r="G228" s="312"/>
      <c r="H228" s="312"/>
      <c r="I228" s="312"/>
      <c r="J228" s="312"/>
      <c r="K228" s="312"/>
      <c r="L228" s="312"/>
      <c r="M228" s="312"/>
      <c r="N228" s="312"/>
      <c r="O228" s="312"/>
      <c r="P228" s="117"/>
      <c r="U228" s="187">
        <f>Identificación!$AL$63</f>
        <v>0</v>
      </c>
    </row>
    <row r="229" spans="3:36" x14ac:dyDescent="0.2">
      <c r="C229" s="116"/>
      <c r="D229" s="310" t="str">
        <f>HYPERLINK(LOOKUP($U$228,$V$10:$AA$10,V229:AA229),(LOOKUP($U$228,$AC$10:$AH$10,AC229:AH229)))</f>
        <v/>
      </c>
      <c r="E229" s="311"/>
      <c r="F229" s="311"/>
      <c r="G229" s="311"/>
      <c r="H229" s="311"/>
      <c r="I229" s="311"/>
      <c r="J229" s="311"/>
      <c r="K229" s="311"/>
      <c r="L229" s="311"/>
      <c r="M229" s="311"/>
      <c r="N229" s="311"/>
      <c r="O229" s="311"/>
      <c r="P229" s="117"/>
      <c r="V229" s="176" t="s">
        <v>81</v>
      </c>
      <c r="W229" s="176" t="s">
        <v>81</v>
      </c>
      <c r="X229" s="177" t="str">
        <f>HYPERLINK("#'Aplic. de recursos informativos'!$I$23")</f>
        <v>#'Aplic. de recursos informativos'!$I$23</v>
      </c>
      <c r="Y229" s="177" t="str">
        <f>HYPERLINK("#'Aplic. de recursos informativos'!$I$23")</f>
        <v>#'Aplic. de recursos informativos'!$I$23</v>
      </c>
      <c r="Z229" s="177" t="str">
        <f>HYPERLINK("#'Aplic. de recursos informativos'!$I$23")</f>
        <v>#'Aplic. de recursos informativos'!$I$23</v>
      </c>
      <c r="AA229" s="176" t="s">
        <v>81</v>
      </c>
      <c r="AC229" s="176" t="s">
        <v>81</v>
      </c>
      <c r="AD229" s="292" t="s">
        <v>81</v>
      </c>
      <c r="AE229" s="292" t="str">
        <f>(CONCATENATE("•",'Aplic. de recursos informativos'!$G$16))</f>
        <v>•Evaluación de la gobernanza forestal: guía práctica para la recolección, análisis y uso de datos.</v>
      </c>
      <c r="AF229" s="292" t="str">
        <f>(CONCATENATE("•",'Aplic. de recursos informativos'!$G$16))</f>
        <v>•Evaluación de la gobernanza forestal: guía práctica para la recolección, análisis y uso de datos.</v>
      </c>
      <c r="AG229" s="292" t="str">
        <f>(CONCATENATE("•",'Aplic. de recursos informativos'!$G$16))</f>
        <v>•Evaluación de la gobernanza forestal: guía práctica para la recolección, análisis y uso de datos.</v>
      </c>
      <c r="AH229" s="292" t="s">
        <v>81</v>
      </c>
      <c r="AI229" s="187" t="str">
        <f>P227</f>
        <v>E.5</v>
      </c>
      <c r="AJ229" s="315" t="str">
        <f>CONCATENATE(Identificación!AW63,Identificación!AX63, Identificación!AY63)</f>
        <v xml:space="preserve"> •Assessing Forest Governance: A Practical Guide to Data Collection, Analysis and Use; •Participatory Governance Assessments for REDD+, PGA Practical Guide. </v>
      </c>
    </row>
    <row r="230" spans="3:36" x14ac:dyDescent="0.2">
      <c r="C230" s="116"/>
      <c r="D230" s="310" t="str">
        <f>HYPERLINK(LOOKUP($U$228,$V$10:$AA$10,V230:AA230),(LOOKUP($U$228,$AC$10:$AH$10,AC230:AH230)))</f>
        <v/>
      </c>
      <c r="E230" s="311"/>
      <c r="F230" s="311"/>
      <c r="G230" s="311"/>
      <c r="H230" s="311"/>
      <c r="I230" s="311"/>
      <c r="J230" s="311"/>
      <c r="K230" s="311"/>
      <c r="L230" s="311"/>
      <c r="M230" s="311"/>
      <c r="N230" s="311"/>
      <c r="O230" s="311"/>
      <c r="P230" s="117"/>
      <c r="V230" s="176" t="s">
        <v>81</v>
      </c>
      <c r="W230" s="176" t="s">
        <v>81</v>
      </c>
      <c r="X230" s="177" t="str">
        <f>HYPERLINK("#'Aplic. de recursos informativos'!$I$100")</f>
        <v>#'Aplic. de recursos informativos'!$I$100</v>
      </c>
      <c r="Y230" s="177" t="str">
        <f>HYPERLINK("#'Aplic. de recursos informativos'!$I$100")</f>
        <v>#'Aplic. de recursos informativos'!$I$100</v>
      </c>
      <c r="Z230" s="177" t="str">
        <f>HYPERLINK("#'Aplic. de recursos informativos'!$I$100")</f>
        <v>#'Aplic. de recursos informativos'!$I$100</v>
      </c>
      <c r="AA230" s="176" t="s">
        <v>81</v>
      </c>
      <c r="AC230" s="176" t="s">
        <v>81</v>
      </c>
      <c r="AD230" s="292" t="s">
        <v>81</v>
      </c>
      <c r="AE230" s="292" t="str">
        <f>(CONCATENATE("•",'Aplic. de recursos informativos'!$G$92))</f>
        <v>•Guía práctica de las evaluaciones participativas (PGA) de gobernanza para REDD+.</v>
      </c>
      <c r="AF230" s="292" t="str">
        <f>(CONCATENATE("•",'Aplic. de recursos informativos'!$G$92))</f>
        <v>•Guía práctica de las evaluaciones participativas (PGA) de gobernanza para REDD+.</v>
      </c>
      <c r="AG230" s="292" t="str">
        <f>(CONCATENATE("•",'Aplic. de recursos informativos'!$G$92))</f>
        <v>•Guía práctica de las evaluaciones participativas (PGA) de gobernanza para REDD+.</v>
      </c>
      <c r="AH230" s="292" t="s">
        <v>81</v>
      </c>
      <c r="AJ230" s="315"/>
    </row>
    <row r="231" spans="3:36" x14ac:dyDescent="0.2">
      <c r="C231" s="116"/>
      <c r="D231" s="174"/>
      <c r="E231" s="174"/>
      <c r="F231" s="174"/>
      <c r="G231" s="174"/>
      <c r="H231" s="174"/>
      <c r="I231" s="174"/>
      <c r="J231" s="174"/>
      <c r="K231" s="174"/>
      <c r="L231" s="174"/>
      <c r="M231" s="174"/>
      <c r="N231" s="174"/>
      <c r="O231" s="174"/>
      <c r="P231" s="117"/>
    </row>
    <row r="232" spans="3:36" x14ac:dyDescent="0.2">
      <c r="C232" s="116"/>
      <c r="D232" s="207"/>
      <c r="E232" s="207"/>
      <c r="F232" s="207"/>
      <c r="G232" s="207"/>
      <c r="H232" s="207"/>
      <c r="I232" s="207"/>
      <c r="J232" s="207"/>
      <c r="K232" s="207"/>
      <c r="L232" s="207"/>
      <c r="M232" s="207"/>
      <c r="N232" s="207"/>
      <c r="O232" s="207"/>
      <c r="P232" s="117"/>
    </row>
    <row r="233" spans="3:36" x14ac:dyDescent="0.2">
      <c r="C233" s="116"/>
      <c r="D233" s="174"/>
      <c r="E233" s="174"/>
      <c r="F233" s="174"/>
      <c r="G233" s="174"/>
      <c r="H233" s="174"/>
      <c r="I233" s="174"/>
      <c r="J233" s="174"/>
      <c r="K233" s="174"/>
      <c r="L233" s="174"/>
      <c r="M233" s="174"/>
      <c r="N233" s="174"/>
      <c r="O233" s="174"/>
      <c r="P233" s="117"/>
    </row>
    <row r="234" spans="3:36" ht="12.75" customHeight="1" x14ac:dyDescent="0.25">
      <c r="C234" s="116"/>
      <c r="D234" s="317" t="str">
        <f>UPPER(T234)</f>
        <v>RECURSOS PARA TEMAS TRANSVERSALES</v>
      </c>
      <c r="E234" s="317"/>
      <c r="F234" s="317"/>
      <c r="G234" s="317"/>
      <c r="H234" s="317"/>
      <c r="I234" s="317"/>
      <c r="J234" s="317"/>
      <c r="K234" s="317"/>
      <c r="L234" s="317"/>
      <c r="M234" s="317"/>
      <c r="N234" s="317"/>
      <c r="O234" s="317"/>
      <c r="P234" s="117"/>
      <c r="T234" s="290" t="s">
        <v>257</v>
      </c>
    </row>
    <row r="235" spans="3:36" x14ac:dyDescent="0.2">
      <c r="C235" s="116"/>
      <c r="D235" s="174"/>
      <c r="E235" s="174"/>
      <c r="F235" s="174"/>
      <c r="G235" s="174"/>
      <c r="H235" s="174"/>
      <c r="I235" s="174"/>
      <c r="J235" s="174"/>
      <c r="K235" s="174"/>
      <c r="L235" s="174"/>
      <c r="M235" s="174"/>
      <c r="N235" s="174"/>
      <c r="O235" s="174"/>
      <c r="P235" s="117"/>
      <c r="U235" s="187">
        <f>Identificación!$AL$13</f>
        <v>0</v>
      </c>
    </row>
    <row r="236" spans="3:36" x14ac:dyDescent="0.2">
      <c r="C236" s="116"/>
      <c r="D236" s="310" t="str">
        <f>HYPERLINK(LOOKUP($U$235,$V$10:$AA$10,V236:AA236),(LOOKUP($U$235,$AC$10:$AH$10,AC236:AH236)))</f>
        <v/>
      </c>
      <c r="E236" s="311"/>
      <c r="F236" s="311"/>
      <c r="G236" s="311"/>
      <c r="H236" s="311"/>
      <c r="I236" s="311"/>
      <c r="J236" s="311"/>
      <c r="K236" s="311"/>
      <c r="L236" s="311"/>
      <c r="M236" s="311"/>
      <c r="N236" s="311"/>
      <c r="O236" s="311"/>
      <c r="P236" s="117"/>
      <c r="V236" s="176" t="s">
        <v>81</v>
      </c>
      <c r="W236" s="177" t="str">
        <f>HYPERLINK("#'Aplic. de recursos informativos'!$H$135")</f>
        <v>#'Aplic. de recursos informativos'!$H$135</v>
      </c>
      <c r="X236" s="177" t="str">
        <f>HYPERLINK("#'Aplic. de recursos informativos'!$H$135")</f>
        <v>#'Aplic. de recursos informativos'!$H$135</v>
      </c>
      <c r="Y236" s="177" t="str">
        <f>HYPERLINK("#'Aplic. de recursos informativos'!$H$135")</f>
        <v>#'Aplic. de recursos informativos'!$H$135</v>
      </c>
      <c r="Z236" s="177" t="str">
        <f>HYPERLINK("#'Aplic. de recursos informativos'!$H$135")</f>
        <v>#'Aplic. de recursos informativos'!$H$135</v>
      </c>
      <c r="AA236" s="177" t="str">
        <f>HYPERLINK("#'Aplic. de recursos informativos'!$H$135")</f>
        <v>#'Aplic. de recursos informativos'!$H$135</v>
      </c>
      <c r="AB236" s="206" t="s">
        <v>81</v>
      </c>
      <c r="AC236" s="176" t="s">
        <v>81</v>
      </c>
      <c r="AD236" s="292" t="str">
        <f>(CONCATENATE("•",'Aplic. de recursos informativos'!$G$135))</f>
        <v>•Minorías marginadas en la programación del desarrollo: guía de recursos y caja de herramientas del PNUD.</v>
      </c>
      <c r="AE236" s="292" t="str">
        <f>(CONCATENATE("•",'Aplic. de recursos informativos'!$G$135))</f>
        <v>•Minorías marginadas en la programación del desarrollo: guía de recursos y caja de herramientas del PNUD.</v>
      </c>
      <c r="AF236" s="292" t="str">
        <f>(CONCATENATE("•",'Aplic. de recursos informativos'!$G$135))</f>
        <v>•Minorías marginadas en la programación del desarrollo: guía de recursos y caja de herramientas del PNUD.</v>
      </c>
      <c r="AG236" s="292" t="str">
        <f>(CONCATENATE("•",'Aplic. de recursos informativos'!$G$135))</f>
        <v>•Minorías marginadas en la programación del desarrollo: guía de recursos y caja de herramientas del PNUD.</v>
      </c>
      <c r="AH236" s="292" t="str">
        <f>(CONCATENATE("•",'Aplic. de recursos informativos'!$G$135))</f>
        <v>•Minorías marginadas en la programación del desarrollo: guía de recursos y caja de herramientas del PNUD.</v>
      </c>
      <c r="AI236" s="205" t="s">
        <v>81</v>
      </c>
    </row>
    <row r="237" spans="3:36" x14ac:dyDescent="0.2">
      <c r="C237" s="116"/>
      <c r="D237" s="310" t="str">
        <f t="shared" ref="D237:D244" si="17">HYPERLINK(LOOKUP($U$235,$V$10:$AA$10,V237:AA237),(LOOKUP($U$235,$AC$10:$AH$10,AC237:AH237)))</f>
        <v/>
      </c>
      <c r="E237" s="311"/>
      <c r="F237" s="311"/>
      <c r="G237" s="311"/>
      <c r="H237" s="311"/>
      <c r="I237" s="311"/>
      <c r="J237" s="311"/>
      <c r="K237" s="311"/>
      <c r="L237" s="311"/>
      <c r="M237" s="311"/>
      <c r="N237" s="311"/>
      <c r="O237" s="311"/>
      <c r="P237" s="117"/>
      <c r="V237" s="176" t="s">
        <v>81</v>
      </c>
      <c r="W237" s="177" t="str">
        <f>HYPERLINK("#'Aplic. de recursos informativos'!$H$134")</f>
        <v>#'Aplic. de recursos informativos'!$H$134</v>
      </c>
      <c r="X237" s="177" t="str">
        <f>HYPERLINK("#'Aplic. de recursos informativos'!$H$134")</f>
        <v>#'Aplic. de recursos informativos'!$H$134</v>
      </c>
      <c r="Y237" s="177" t="str">
        <f>HYPERLINK("#'Aplic. de recursos informativos'!$H$134")</f>
        <v>#'Aplic. de recursos informativos'!$H$134</v>
      </c>
      <c r="Z237" s="177" t="str">
        <f>HYPERLINK("#'Aplic. de recursos informativos'!$H$134")</f>
        <v>#'Aplic. de recursos informativos'!$H$134</v>
      </c>
      <c r="AA237" s="177" t="str">
        <f>HYPERLINK("#'Aplic. de recursos informativos'!$H$134")</f>
        <v>#'Aplic. de recursos informativos'!$H$134</v>
      </c>
      <c r="AB237" s="206" t="s">
        <v>81</v>
      </c>
      <c r="AC237" s="176" t="s">
        <v>81</v>
      </c>
      <c r="AD237" s="292" t="str">
        <f>(CONCATENATE("•",'Aplic. de recursos informativos'!$G$134))</f>
        <v>•Integración de los Derechos Humanos en las Políticas y en los Programas de Desarrollo: Experiencias del PNUD.</v>
      </c>
      <c r="AE237" s="292" t="str">
        <f>(CONCATENATE("•",'Aplic. de recursos informativos'!$G$134))</f>
        <v>•Integración de los Derechos Humanos en las Políticas y en los Programas de Desarrollo: Experiencias del PNUD.</v>
      </c>
      <c r="AF237" s="292" t="str">
        <f>(CONCATENATE("•",'Aplic. de recursos informativos'!$G$134))</f>
        <v>•Integración de los Derechos Humanos en las Políticas y en los Programas de Desarrollo: Experiencias del PNUD.</v>
      </c>
      <c r="AG237" s="292" t="str">
        <f>(CONCATENATE("•",'Aplic. de recursos informativos'!$G$134))</f>
        <v>•Integración de los Derechos Humanos en las Políticas y en los Programas de Desarrollo: Experiencias del PNUD.</v>
      </c>
      <c r="AH237" s="292" t="str">
        <f>(CONCATENATE("•",'Aplic. de recursos informativos'!$G$134))</f>
        <v>•Integración de los Derechos Humanos en las Políticas y en los Programas de Desarrollo: Experiencias del PNUD.</v>
      </c>
      <c r="AI237" s="205" t="s">
        <v>81</v>
      </c>
    </row>
    <row r="238" spans="3:36" ht="26.25" customHeight="1" x14ac:dyDescent="0.2">
      <c r="C238" s="116"/>
      <c r="D238" s="310" t="str">
        <f t="shared" si="17"/>
        <v/>
      </c>
      <c r="E238" s="311"/>
      <c r="F238" s="311"/>
      <c r="G238" s="311"/>
      <c r="H238" s="311"/>
      <c r="I238" s="311"/>
      <c r="J238" s="311"/>
      <c r="K238" s="311"/>
      <c r="L238" s="311"/>
      <c r="M238" s="311"/>
      <c r="N238" s="311"/>
      <c r="O238" s="311"/>
      <c r="P238" s="117"/>
      <c r="V238" s="176" t="s">
        <v>81</v>
      </c>
      <c r="W238" s="177" t="str">
        <f>HYPERLINK("#'Aplic. de recursos informativos'!$H$133")</f>
        <v>#'Aplic. de recursos informativos'!$H$133</v>
      </c>
      <c r="X238" s="177" t="str">
        <f>HYPERLINK("#'Aplic. de recursos informativos'!$H$133")</f>
        <v>#'Aplic. de recursos informativos'!$H$133</v>
      </c>
      <c r="Y238" s="177" t="str">
        <f>HYPERLINK("#'Aplic. de recursos informativos'!$H$133")</f>
        <v>#'Aplic. de recursos informativos'!$H$133</v>
      </c>
      <c r="Z238" s="177" t="str">
        <f>HYPERLINK("#'Aplic. de recursos informativos'!$H$133")</f>
        <v>#'Aplic. de recursos informativos'!$H$133</v>
      </c>
      <c r="AA238" s="177" t="str">
        <f>HYPERLINK("#'Aplic. de recursos informativos'!$H$133")</f>
        <v>#'Aplic. de recursos informativos'!$H$133</v>
      </c>
      <c r="AB238" s="206" t="s">
        <v>81</v>
      </c>
      <c r="AC238" s="176" t="s">
        <v>81</v>
      </c>
      <c r="AD238" s="292" t="str">
        <f>(CONCATENATE("•",'Aplic. de recursos informativos'!$G$133))</f>
        <v>•(Borrador) Planificación subnacional participativa para REDD+ y otros programas de uso de la tierra: metodología y guía por pasos.</v>
      </c>
      <c r="AE238" s="292" t="str">
        <f>(CONCATENATE("•",'Aplic. de recursos informativos'!$G$133))</f>
        <v>•(Borrador) Planificación subnacional participativa para REDD+ y otros programas de uso de la tierra: metodología y guía por pasos.</v>
      </c>
      <c r="AF238" s="292" t="str">
        <f>(CONCATENATE("•",'Aplic. de recursos informativos'!$G$133))</f>
        <v>•(Borrador) Planificación subnacional participativa para REDD+ y otros programas de uso de la tierra: metodología y guía por pasos.</v>
      </c>
      <c r="AG238" s="292" t="str">
        <f>(CONCATENATE("•",'Aplic. de recursos informativos'!$G$133))</f>
        <v>•(Borrador) Planificación subnacional participativa para REDD+ y otros programas de uso de la tierra: metodología y guía por pasos.</v>
      </c>
      <c r="AH238" s="292" t="str">
        <f>(CONCATENATE("•",'Aplic. de recursos informativos'!$G$133))</f>
        <v>•(Borrador) Planificación subnacional participativa para REDD+ y otros programas de uso de la tierra: metodología y guía por pasos.</v>
      </c>
      <c r="AI238" s="205" t="s">
        <v>81</v>
      </c>
    </row>
    <row r="239" spans="3:36" ht="26.25" customHeight="1" x14ac:dyDescent="0.2">
      <c r="C239" s="116"/>
      <c r="D239" s="310" t="str">
        <f t="shared" si="17"/>
        <v/>
      </c>
      <c r="E239" s="311"/>
      <c r="F239" s="311"/>
      <c r="G239" s="311"/>
      <c r="H239" s="311"/>
      <c r="I239" s="311"/>
      <c r="J239" s="311"/>
      <c r="K239" s="311"/>
      <c r="L239" s="311"/>
      <c r="M239" s="311"/>
      <c r="N239" s="311"/>
      <c r="O239" s="311"/>
      <c r="P239" s="117"/>
      <c r="V239" s="176" t="s">
        <v>81</v>
      </c>
      <c r="W239" s="177" t="str">
        <f>HYPERLINK("#'Aplic. de recursos informativos'!$H$132")</f>
        <v>#'Aplic. de recursos informativos'!$H$132</v>
      </c>
      <c r="X239" s="177" t="str">
        <f>HYPERLINK("#'Aplic. de recursos informativos'!$H$132")</f>
        <v>#'Aplic. de recursos informativos'!$H$132</v>
      </c>
      <c r="Y239" s="177" t="str">
        <f>HYPERLINK("#'Aplic. de recursos informativos'!$H$132")</f>
        <v>#'Aplic. de recursos informativos'!$H$132</v>
      </c>
      <c r="Z239" s="177" t="str">
        <f>HYPERLINK("#'Aplic. de recursos informativos'!$H$132")</f>
        <v>#'Aplic. de recursos informativos'!$H$132</v>
      </c>
      <c r="AA239" s="177" t="str">
        <f>HYPERLINK("#'Aplic. de recursos informativos'!$H$132")</f>
        <v>#'Aplic. de recursos informativos'!$H$132</v>
      </c>
      <c r="AB239" s="206" t="s">
        <v>81</v>
      </c>
      <c r="AC239" s="176" t="s">
        <v>81</v>
      </c>
      <c r="AD239" s="292" t="str">
        <f>(CONCATENATE("•",'Aplic. de recursos informativos'!$G$132))</f>
        <v>•(Borrador) Evaluación y monitoreo de la evaluación participativa del impacto para el cumplimiento de salvaguardas y la optimización de los beneficios múltiples en la planificación subnacional para REDD+: metodología y guía por pasos.</v>
      </c>
      <c r="AE239" s="292" t="str">
        <f>(CONCATENATE("•",'Aplic. de recursos informativos'!$G$132))</f>
        <v>•(Borrador) Evaluación y monitoreo de la evaluación participativa del impacto para el cumplimiento de salvaguardas y la optimización de los beneficios múltiples en la planificación subnacional para REDD+: metodología y guía por pasos.</v>
      </c>
      <c r="AF239" s="292" t="str">
        <f>(CONCATENATE("•",'Aplic. de recursos informativos'!$G$132))</f>
        <v>•(Borrador) Evaluación y monitoreo de la evaluación participativa del impacto para el cumplimiento de salvaguardas y la optimización de los beneficios múltiples en la planificación subnacional para REDD+: metodología y guía por pasos.</v>
      </c>
      <c r="AG239" s="292" t="str">
        <f>(CONCATENATE("•",'Aplic. de recursos informativos'!$G$132))</f>
        <v>•(Borrador) Evaluación y monitoreo de la evaluación participativa del impacto para el cumplimiento de salvaguardas y la optimización de los beneficios múltiples en la planificación subnacional para REDD+: metodología y guía por pasos.</v>
      </c>
      <c r="AH239" s="292" t="str">
        <f>(CONCATENATE("•",'Aplic. de recursos informativos'!$G$132))</f>
        <v>•(Borrador) Evaluación y monitoreo de la evaluación participativa del impacto para el cumplimiento de salvaguardas y la optimización de los beneficios múltiples en la planificación subnacional para REDD+: metodología y guía por pasos.</v>
      </c>
      <c r="AI239" s="205" t="s">
        <v>81</v>
      </c>
    </row>
    <row r="240" spans="3:36" ht="26.25" customHeight="1" x14ac:dyDescent="0.2">
      <c r="C240" s="116"/>
      <c r="D240" s="310" t="str">
        <f t="shared" si="17"/>
        <v/>
      </c>
      <c r="E240" s="311"/>
      <c r="F240" s="311"/>
      <c r="G240" s="311"/>
      <c r="H240" s="311"/>
      <c r="I240" s="311"/>
      <c r="J240" s="311"/>
      <c r="K240" s="311"/>
      <c r="L240" s="311"/>
      <c r="M240" s="311"/>
      <c r="N240" s="311"/>
      <c r="O240" s="311"/>
      <c r="P240" s="117"/>
      <c r="V240" s="176" t="s">
        <v>81</v>
      </c>
      <c r="W240" s="177" t="str">
        <f>HYPERLINK("#'Aplic. de recursos informativos'!$H$131")</f>
        <v>#'Aplic. de recursos informativos'!$H$131</v>
      </c>
      <c r="X240" s="177" t="str">
        <f>HYPERLINK("#'Aplic. de recursos informativos'!$H$131")</f>
        <v>#'Aplic. de recursos informativos'!$H$131</v>
      </c>
      <c r="Y240" s="177" t="str">
        <f>HYPERLINK("#'Aplic. de recursos informativos'!$H$131")</f>
        <v>#'Aplic. de recursos informativos'!$H$131</v>
      </c>
      <c r="Z240" s="177" t="str">
        <f>HYPERLINK("#'Aplic. de recursos informativos'!$H$131")</f>
        <v>#'Aplic. de recursos informativos'!$H$131</v>
      </c>
      <c r="AA240" s="177" t="str">
        <f>HYPERLINK("#'Aplic. de recursos informativos'!$H$131")</f>
        <v>#'Aplic. de recursos informativos'!$H$131</v>
      </c>
      <c r="AB240" s="206" t="s">
        <v>81</v>
      </c>
      <c r="AC240" s="176" t="s">
        <v>81</v>
      </c>
      <c r="AD240" s="292" t="str">
        <f>(CONCATENATE("•",'Aplic. de recursos informativos'!$G$131))</f>
        <v>•(Borrador) Integración de los beneficios múltiples en la planificación subnacional del uso de la tierra: libro de consulta sobre REDD+ y paisajes sostenibles.</v>
      </c>
      <c r="AE240" s="292" t="str">
        <f>(CONCATENATE("•",'Aplic. de recursos informativos'!$G$131))</f>
        <v>•(Borrador) Integración de los beneficios múltiples en la planificación subnacional del uso de la tierra: libro de consulta sobre REDD+ y paisajes sostenibles.</v>
      </c>
      <c r="AF240" s="292" t="str">
        <f>(CONCATENATE("•",'Aplic. de recursos informativos'!$G$131))</f>
        <v>•(Borrador) Integración de los beneficios múltiples en la planificación subnacional del uso de la tierra: libro de consulta sobre REDD+ y paisajes sostenibles.</v>
      </c>
      <c r="AG240" s="292" t="str">
        <f>(CONCATENATE("•",'Aplic. de recursos informativos'!$G$131))</f>
        <v>•(Borrador) Integración de los beneficios múltiples en la planificación subnacional del uso de la tierra: libro de consulta sobre REDD+ y paisajes sostenibles.</v>
      </c>
      <c r="AH240" s="292" t="str">
        <f>(CONCATENATE("•",'Aplic. de recursos informativos'!$G$131))</f>
        <v>•(Borrador) Integración de los beneficios múltiples en la planificación subnacional del uso de la tierra: libro de consulta sobre REDD+ y paisajes sostenibles.</v>
      </c>
      <c r="AI240" s="205" t="s">
        <v>81</v>
      </c>
    </row>
    <row r="241" spans="3:35" x14ac:dyDescent="0.2">
      <c r="C241" s="116"/>
      <c r="D241" s="310" t="str">
        <f t="shared" si="17"/>
        <v/>
      </c>
      <c r="E241" s="311"/>
      <c r="F241" s="311"/>
      <c r="G241" s="311"/>
      <c r="H241" s="311"/>
      <c r="I241" s="311"/>
      <c r="J241" s="311"/>
      <c r="K241" s="311"/>
      <c r="L241" s="311"/>
      <c r="M241" s="311"/>
      <c r="N241" s="311"/>
      <c r="O241" s="311"/>
      <c r="P241" s="117"/>
      <c r="V241" s="176" t="s">
        <v>81</v>
      </c>
      <c r="W241" s="177" t="str">
        <f>HYPERLINK("#'Aplic. de recursos informativos'!$I$130")</f>
        <v>#'Aplic. de recursos informativos'!$I$130</v>
      </c>
      <c r="X241" s="177" t="str">
        <f>HYPERLINK("#'Aplic. de recursos informativos'!$I$130")</f>
        <v>#'Aplic. de recursos informativos'!$I$130</v>
      </c>
      <c r="Y241" s="177" t="str">
        <f>HYPERLINK("#'Aplic. de recursos informativos'!$I$130")</f>
        <v>#'Aplic. de recursos informativos'!$I$130</v>
      </c>
      <c r="Z241" s="177" t="str">
        <f>HYPERLINK("#'Aplic. de recursos informativos'!$I$130")</f>
        <v>#'Aplic. de recursos informativos'!$I$130</v>
      </c>
      <c r="AA241" s="177" t="str">
        <f>HYPERLINK("#'Aplic. de recursos informativos'!$I$130")</f>
        <v>#'Aplic. de recursos informativos'!$I$130</v>
      </c>
      <c r="AB241" s="206" t="s">
        <v>81</v>
      </c>
      <c r="AC241" s="176" t="s">
        <v>81</v>
      </c>
      <c r="AD241" s="292" t="str">
        <f>(CONCATENATE("•",'Aplic. de recursos informativos'!$G$130))</f>
        <v>•R-PP, plantilla V. 6: (abr. de 2012) Plantilla con directrices.</v>
      </c>
      <c r="AE241" s="292" t="str">
        <f>(CONCATENATE("•",'Aplic. de recursos informativos'!$G$130))</f>
        <v>•R-PP, plantilla V. 6: (abr. de 2012) Plantilla con directrices.</v>
      </c>
      <c r="AF241" s="292" t="str">
        <f>(CONCATENATE("•",'Aplic. de recursos informativos'!$G$130))</f>
        <v>•R-PP, plantilla V. 6: (abr. de 2012) Plantilla con directrices.</v>
      </c>
      <c r="AG241" s="292" t="str">
        <f>(CONCATENATE("•",'Aplic. de recursos informativos'!$G$130))</f>
        <v>•R-PP, plantilla V. 6: (abr. de 2012) Plantilla con directrices.</v>
      </c>
      <c r="AH241" s="292" t="str">
        <f>(CONCATENATE("•",'Aplic. de recursos informativos'!$G$130))</f>
        <v>•R-PP, plantilla V. 6: (abr. de 2012) Plantilla con directrices.</v>
      </c>
      <c r="AI241" s="205" t="s">
        <v>81</v>
      </c>
    </row>
    <row r="242" spans="3:35" ht="26.25" customHeight="1" x14ac:dyDescent="0.2">
      <c r="C242" s="116"/>
      <c r="D242" s="310" t="str">
        <f t="shared" si="17"/>
        <v/>
      </c>
      <c r="E242" s="311"/>
      <c r="F242" s="311"/>
      <c r="G242" s="311"/>
      <c r="H242" s="311"/>
      <c r="I242" s="311"/>
      <c r="J242" s="311"/>
      <c r="K242" s="311"/>
      <c r="L242" s="311"/>
      <c r="M242" s="311"/>
      <c r="N242" s="311"/>
      <c r="O242" s="311"/>
      <c r="P242" s="117"/>
      <c r="V242" s="176" t="s">
        <v>81</v>
      </c>
      <c r="W242" s="177" t="str">
        <f>HYPERLINK("#'Aplic. de recursos informativos'!$I$129")</f>
        <v>#'Aplic. de recursos informativos'!$I$129</v>
      </c>
      <c r="X242" s="177" t="str">
        <f>HYPERLINK("#'Aplic. de recursos informativos'!$I$129")</f>
        <v>#'Aplic. de recursos informativos'!$I$129</v>
      </c>
      <c r="Y242" s="177" t="str">
        <f>HYPERLINK("#'Aplic. de recursos informativos'!$I$129")</f>
        <v>#'Aplic. de recursos informativos'!$I$129</v>
      </c>
      <c r="Z242" s="177" t="str">
        <f>HYPERLINK("#'Aplic. de recursos informativos'!$I$129")</f>
        <v>#'Aplic. de recursos informativos'!$I$129</v>
      </c>
      <c r="AA242" s="177" t="str">
        <f>HYPERLINK("#'Aplic. de recursos informativos'!$I$129")</f>
        <v>#'Aplic. de recursos informativos'!$I$129</v>
      </c>
      <c r="AB242" s="206" t="s">
        <v>81</v>
      </c>
      <c r="AC242" s="176" t="s">
        <v>81</v>
      </c>
      <c r="AD242" s="292" t="str">
        <f>(CONCATENATE("•",'Aplic. de recursos informativos'!$G$129))</f>
        <v>•(Borrador) Nota de orientaciónpara los países de REDD+: el establecimiento y fortalecimiento de mecanismos de quejas  (Versión no.3, noviembre de 2013).</v>
      </c>
      <c r="AE242" s="292" t="str">
        <f>(CONCATENATE("•",'Aplic. de recursos informativos'!$G$129))</f>
        <v>•(Borrador) Nota de orientaciónpara los países de REDD+: el establecimiento y fortalecimiento de mecanismos de quejas  (Versión no.3, noviembre de 2013).</v>
      </c>
      <c r="AF242" s="292" t="str">
        <f>(CONCATENATE("•",'Aplic. de recursos informativos'!$G$129))</f>
        <v>•(Borrador) Nota de orientaciónpara los países de REDD+: el establecimiento y fortalecimiento de mecanismos de quejas  (Versión no.3, noviembre de 2013).</v>
      </c>
      <c r="AG242" s="292" t="str">
        <f>(CONCATENATE("•",'Aplic. de recursos informativos'!$G$129))</f>
        <v>•(Borrador) Nota de orientaciónpara los países de REDD+: el establecimiento y fortalecimiento de mecanismos de quejas  (Versión no.3, noviembre de 2013).</v>
      </c>
      <c r="AH242" s="292" t="str">
        <f>(CONCATENATE("•",'Aplic. de recursos informativos'!$G$129))</f>
        <v>•(Borrador) Nota de orientaciónpara los países de REDD+: el establecimiento y fortalecimiento de mecanismos de quejas  (Versión no.3, noviembre de 2013).</v>
      </c>
      <c r="AI242" s="205" t="s">
        <v>81</v>
      </c>
    </row>
    <row r="243" spans="3:35" ht="26.25" customHeight="1" x14ac:dyDescent="0.2">
      <c r="C243" s="116"/>
      <c r="D243" s="310" t="str">
        <f>HYPERLINK(LOOKUP($U$235,$V$10:$AA$10,V243:AA243),(LOOKUP($U$235,$AC$10:$AH$10,AC243:AH243)))</f>
        <v/>
      </c>
      <c r="E243" s="311"/>
      <c r="F243" s="311"/>
      <c r="G243" s="311"/>
      <c r="H243" s="311"/>
      <c r="I243" s="311"/>
      <c r="J243" s="311"/>
      <c r="K243" s="311"/>
      <c r="L243" s="311"/>
      <c r="M243" s="311"/>
      <c r="N243" s="311"/>
      <c r="O243" s="311"/>
      <c r="P243" s="117"/>
      <c r="V243" s="176" t="s">
        <v>81</v>
      </c>
      <c r="W243" s="177" t="str">
        <f>HYPERLINK("#'Aplic. de recursos informativos'!$I$136")</f>
        <v>#'Aplic. de recursos informativos'!$I$136</v>
      </c>
      <c r="X243" s="177" t="str">
        <f>HYPERLINK("#'Aplic. de recursos informativos'!$I$136")</f>
        <v>#'Aplic. de recursos informativos'!$I$136</v>
      </c>
      <c r="Y243" s="177" t="str">
        <f>HYPERLINK("#'Aplic. de recursos informativos'!$I$136")</f>
        <v>#'Aplic. de recursos informativos'!$I$136</v>
      </c>
      <c r="Z243" s="177" t="str">
        <f>HYPERLINK("#'Aplic. de recursos informativos'!$I$136")</f>
        <v>#'Aplic. de recursos informativos'!$I$136</v>
      </c>
      <c r="AA243" s="177" t="str">
        <f>HYPERLINK("#'Aplic. de recursos informativos'!$I$136")</f>
        <v>#'Aplic. de recursos informativos'!$I$136</v>
      </c>
      <c r="AB243" s="206" t="s">
        <v>81</v>
      </c>
      <c r="AC243" s="176" t="s">
        <v>81</v>
      </c>
      <c r="AD243" s="292" t="str">
        <f>(CONCATENATE("•",'Aplic. de recursos informativos'!$G$136))</f>
        <v>•Documento de enfoque común (versión revisada al 9 de agosto de 2012). Anexo  4 - R-PP Directrices sobre los Mecanismos Nacionales de Quejas (Versión revisada del 9 de agosto de 2012).</v>
      </c>
      <c r="AE243" s="292" t="str">
        <f>(CONCATENATE("•",'Aplic. de recursos informativos'!$G$136))</f>
        <v>•Documento de enfoque común (versión revisada al 9 de agosto de 2012). Anexo  4 - R-PP Directrices sobre los Mecanismos Nacionales de Quejas (Versión revisada del 9 de agosto de 2012).</v>
      </c>
      <c r="AF243" s="292" t="str">
        <f>(CONCATENATE("•",'Aplic. de recursos informativos'!$G$136))</f>
        <v>•Documento de enfoque común (versión revisada al 9 de agosto de 2012). Anexo  4 - R-PP Directrices sobre los Mecanismos Nacionales de Quejas (Versión revisada del 9 de agosto de 2012).</v>
      </c>
      <c r="AG243" s="292" t="str">
        <f>(CONCATENATE("•",'Aplic. de recursos informativos'!$G$136))</f>
        <v>•Documento de enfoque común (versión revisada al 9 de agosto de 2012). Anexo  4 - R-PP Directrices sobre los Mecanismos Nacionales de Quejas (Versión revisada del 9 de agosto de 2012).</v>
      </c>
      <c r="AH243" s="292" t="str">
        <f>(CONCATENATE("•",'Aplic. de recursos informativos'!$G$136))</f>
        <v>•Documento de enfoque común (versión revisada al 9 de agosto de 2012). Anexo  4 - R-PP Directrices sobre los Mecanismos Nacionales de Quejas (Versión revisada del 9 de agosto de 2012).</v>
      </c>
      <c r="AI243" s="205" t="s">
        <v>81</v>
      </c>
    </row>
    <row r="244" spans="3:35" x14ac:dyDescent="0.2">
      <c r="C244" s="116"/>
      <c r="D244" s="310" t="str">
        <f t="shared" si="17"/>
        <v/>
      </c>
      <c r="E244" s="311"/>
      <c r="F244" s="311"/>
      <c r="G244" s="311"/>
      <c r="H244" s="311"/>
      <c r="I244" s="311"/>
      <c r="J244" s="311"/>
      <c r="K244" s="311"/>
      <c r="L244" s="311"/>
      <c r="M244" s="311"/>
      <c r="N244" s="311"/>
      <c r="O244" s="311"/>
      <c r="P244" s="117"/>
      <c r="V244" s="176" t="s">
        <v>81</v>
      </c>
      <c r="W244" s="177" t="str">
        <f>HYPERLINK("#'Aplic. de recursos informativos'!$I$128")</f>
        <v>#'Aplic. de recursos informativos'!$I$128</v>
      </c>
      <c r="X244" s="177" t="str">
        <f>HYPERLINK("#'Aplic. de recursos informativos'!$I$128")</f>
        <v>#'Aplic. de recursos informativos'!$I$128</v>
      </c>
      <c r="Y244" s="177" t="str">
        <f>HYPERLINK("#'Aplic. de recursos informativos'!$I$128")</f>
        <v>#'Aplic. de recursos informativos'!$I$128</v>
      </c>
      <c r="Z244" s="177" t="str">
        <f>HYPERLINK("#'Aplic. de recursos informativos'!$I$128")</f>
        <v>#'Aplic. de recursos informativos'!$I$128</v>
      </c>
      <c r="AA244" s="177" t="str">
        <f>HYPERLINK("#'Aplic. de recursos informativos'!$I$128")</f>
        <v>#'Aplic. de recursos informativos'!$I$128</v>
      </c>
      <c r="AB244" s="206" t="s">
        <v>81</v>
      </c>
      <c r="AC244" s="176" t="s">
        <v>81</v>
      </c>
      <c r="AD244" s="292" t="str">
        <f>(CONCATENATE("•",'Aplic. de recursos informativos'!$G$128))</f>
        <v>•Evaluación del mecanismo de resolución de quejas.</v>
      </c>
      <c r="AE244" s="292" t="str">
        <f>(CONCATENATE("•",'Aplic. de recursos informativos'!$G$128))</f>
        <v>•Evaluación del mecanismo de resolución de quejas.</v>
      </c>
      <c r="AF244" s="292" t="str">
        <f>(CONCATENATE("•",'Aplic. de recursos informativos'!$G$128))</f>
        <v>•Evaluación del mecanismo de resolución de quejas.</v>
      </c>
      <c r="AG244" s="292" t="str">
        <f>(CONCATENATE("•",'Aplic. de recursos informativos'!$G$128))</f>
        <v>•Evaluación del mecanismo de resolución de quejas.</v>
      </c>
      <c r="AH244" s="292" t="str">
        <f>(CONCATENATE("•",'Aplic. de recursos informativos'!$G$128))</f>
        <v>•Evaluación del mecanismo de resolución de quejas.</v>
      </c>
      <c r="AI244" s="205" t="s">
        <v>81</v>
      </c>
    </row>
    <row r="245" spans="3:35" x14ac:dyDescent="0.2">
      <c r="C245" s="116"/>
      <c r="D245" s="174"/>
      <c r="E245" s="174"/>
      <c r="F245" s="174"/>
      <c r="G245" s="174"/>
      <c r="H245" s="174"/>
      <c r="I245" s="174"/>
      <c r="J245" s="174"/>
      <c r="K245" s="174"/>
      <c r="L245" s="174"/>
      <c r="M245" s="174"/>
      <c r="N245" s="174"/>
      <c r="O245" s="174"/>
      <c r="P245" s="117"/>
    </row>
    <row r="246" spans="3:35" x14ac:dyDescent="0.2">
      <c r="C246" s="116"/>
      <c r="D246" s="174"/>
      <c r="E246" s="174"/>
      <c r="F246" s="174"/>
      <c r="G246" s="174"/>
      <c r="H246" s="174"/>
      <c r="I246" s="174"/>
      <c r="J246" s="174"/>
      <c r="K246" s="174"/>
      <c r="L246" s="174"/>
      <c r="M246" s="174"/>
      <c r="N246" s="174"/>
      <c r="O246" s="174"/>
      <c r="P246" s="117"/>
    </row>
    <row r="247" spans="3:35" ht="13.5" thickBot="1" x14ac:dyDescent="0.25">
      <c r="C247" s="118"/>
      <c r="D247" s="119"/>
      <c r="E247" s="119"/>
      <c r="F247" s="119"/>
      <c r="G247" s="119"/>
      <c r="H247" s="119"/>
      <c r="I247" s="119"/>
      <c r="J247" s="119"/>
      <c r="K247" s="120"/>
      <c r="L247" s="119"/>
      <c r="M247" s="120"/>
      <c r="N247" s="119"/>
      <c r="O247" s="120"/>
      <c r="P247" s="121"/>
    </row>
    <row r="248" spans="3:35" ht="13.5" thickTop="1" x14ac:dyDescent="0.2"/>
  </sheetData>
  <sheetProtection algorithmName="SHA-512" hashValue="d9L6I7zUDud5q5a8Wcf3lNKtPawZiJTopmlFFQAPhynQ0XnhOpUvc9h5ghrr0EQz9NOVbd+tAbY00FJdCfUonw==" saltValue="DzaAnjyN1QLEvd3V9O2enQ==" spinCount="100000" sheet="1" objects="1" scenarios="1"/>
  <customSheetViews>
    <customSheetView guid="{396941B6-44EC-4F7A-B842-6B46317036D0}" showGridLines="0" showRowCol="0" fitToPage="1" printArea="1" hiddenColumns="1">
      <pane ySplit="7" topLeftCell="A8" activePane="bottomLeft" state="frozen"/>
      <selection pane="bottomLeft" activeCell="D5" sqref="D5"/>
      <rowBreaks count="5" manualBreakCount="5">
        <brk id="49" min="2" max="15" man="1"/>
        <brk id="91" min="2" max="15" man="1"/>
        <brk id="131" min="2" max="15" man="1"/>
        <brk id="186" min="2" max="15" man="1"/>
        <brk id="232" min="2" max="15" man="1"/>
      </rowBreaks>
      <pageMargins left="0.23622047244094491" right="0.23622047244094491" top="0.74803149606299213" bottom="0.74803149606299213" header="0.31496062992125984" footer="0.31496062992125984"/>
      <printOptions horizontalCentered="1"/>
      <pageSetup paperSize="9" scale="92" fitToHeight="0" orientation="portrait" r:id="rId1"/>
      <headerFooter alignWithMargins="0">
        <oddHeader>&amp;LCAST&amp;CRecursos informativos&amp;R&amp;D&amp;T</oddHeader>
        <oddFooter>Page &amp;P of &amp;N</oddFooter>
      </headerFooter>
    </customSheetView>
    <customSheetView guid="{117B8986-875F-4F2F-89C3-06236BEC0870}" showGridLines="0" fitToPage="1" printArea="1">
      <selection activeCell="D5" sqref="D5"/>
      <rowBreaks count="5" manualBreakCount="5">
        <brk id="49" min="2" max="15" man="1"/>
        <brk id="91" min="2" max="15" man="1"/>
        <brk id="131" min="2" max="15" man="1"/>
        <brk id="186" min="2" max="15" man="1"/>
        <brk id="232" min="2" max="15" man="1"/>
      </rowBreaks>
      <pageMargins left="0.23622047244094491" right="0.23622047244094491" top="0.74803149606299213" bottom="0.74803149606299213" header="0.31496062992125984" footer="0.31496062992125984"/>
      <printOptions horizontalCentered="1"/>
      <pageSetup paperSize="9" scale="92" fitToHeight="0" orientation="portrait" r:id="rId2"/>
      <headerFooter alignWithMargins="0">
        <oddHeader>&amp;LCAST&amp;CRecursos informativos&amp;R&amp;D&amp;T</oddHeader>
        <oddFooter>Page &amp;P of &amp;N</oddFooter>
      </headerFooter>
    </customSheetView>
  </customSheetViews>
  <mergeCells count="229">
    <mergeCell ref="D229:O229"/>
    <mergeCell ref="D234:O234"/>
    <mergeCell ref="D236:O236"/>
    <mergeCell ref="D237:O237"/>
    <mergeCell ref="D238:O238"/>
    <mergeCell ref="D228:O228"/>
    <mergeCell ref="D62:O62"/>
    <mergeCell ref="D239:O239"/>
    <mergeCell ref="D240:O240"/>
    <mergeCell ref="D204:O204"/>
    <mergeCell ref="D205:O205"/>
    <mergeCell ref="D185:O185"/>
    <mergeCell ref="D191:O191"/>
    <mergeCell ref="D193:O193"/>
    <mergeCell ref="D169:O169"/>
    <mergeCell ref="D190:O190"/>
    <mergeCell ref="D174:O174"/>
    <mergeCell ref="D175:O175"/>
    <mergeCell ref="D171:O171"/>
    <mergeCell ref="D172:O172"/>
    <mergeCell ref="D173:O173"/>
    <mergeCell ref="D160:O160"/>
    <mergeCell ref="D161:O161"/>
    <mergeCell ref="D162:O162"/>
    <mergeCell ref="D241:O241"/>
    <mergeCell ref="D242:O242"/>
    <mergeCell ref="D244:O244"/>
    <mergeCell ref="D243:O243"/>
    <mergeCell ref="D230:O230"/>
    <mergeCell ref="D223:O223"/>
    <mergeCell ref="D224:O224"/>
    <mergeCell ref="D40:O40"/>
    <mergeCell ref="D75:O75"/>
    <mergeCell ref="D82:O82"/>
    <mergeCell ref="D194:O194"/>
    <mergeCell ref="D195:O195"/>
    <mergeCell ref="D222:O222"/>
    <mergeCell ref="D225:O225"/>
    <mergeCell ref="D214:O214"/>
    <mergeCell ref="D215:O215"/>
    <mergeCell ref="D216:O216"/>
    <mergeCell ref="D217:O217"/>
    <mergeCell ref="D218:O218"/>
    <mergeCell ref="D227:O227"/>
    <mergeCell ref="D220:O220"/>
    <mergeCell ref="D221:O221"/>
    <mergeCell ref="D180:O180"/>
    <mergeCell ref="D202:O202"/>
    <mergeCell ref="D16:O16"/>
    <mergeCell ref="D92:O92"/>
    <mergeCell ref="D108:O108"/>
    <mergeCell ref="D93:O93"/>
    <mergeCell ref="D48:O48"/>
    <mergeCell ref="D78:O78"/>
    <mergeCell ref="D79:O79"/>
    <mergeCell ref="D6:O6"/>
    <mergeCell ref="D157:O157"/>
    <mergeCell ref="D147:O147"/>
    <mergeCell ref="D8:O8"/>
    <mergeCell ref="D72:O72"/>
    <mergeCell ref="D117:O117"/>
    <mergeCell ref="D144:O144"/>
    <mergeCell ref="D11:O11"/>
    <mergeCell ref="D21:O21"/>
    <mergeCell ref="D29:O29"/>
    <mergeCell ref="D44:O44"/>
    <mergeCell ref="D45:O45"/>
    <mergeCell ref="D46:O46"/>
    <mergeCell ref="D47:O47"/>
    <mergeCell ref="D119:O119"/>
    <mergeCell ref="D51:O51"/>
    <mergeCell ref="D65:O65"/>
    <mergeCell ref="D20:O20"/>
    <mergeCell ref="D28:O28"/>
    <mergeCell ref="D39:O39"/>
    <mergeCell ref="D50:O50"/>
    <mergeCell ref="D64:O64"/>
    <mergeCell ref="D41:O41"/>
    <mergeCell ref="D42:O42"/>
    <mergeCell ref="D43:O43"/>
    <mergeCell ref="D17:O17"/>
    <mergeCell ref="D35:O35"/>
    <mergeCell ref="D36:O36"/>
    <mergeCell ref="D37:O37"/>
    <mergeCell ref="D10:O10"/>
    <mergeCell ref="D12:O12"/>
    <mergeCell ref="D13:O13"/>
    <mergeCell ref="D14:O14"/>
    <mergeCell ref="D15:O15"/>
    <mergeCell ref="D96:O96"/>
    <mergeCell ref="D97:O97"/>
    <mergeCell ref="D77:O77"/>
    <mergeCell ref="D89:O89"/>
    <mergeCell ref="D86:O86"/>
    <mergeCell ref="D87:O87"/>
    <mergeCell ref="D88:O88"/>
    <mergeCell ref="D90:O90"/>
    <mergeCell ref="D81:O81"/>
    <mergeCell ref="D52:O52"/>
    <mergeCell ref="D53:O53"/>
    <mergeCell ref="D54:O54"/>
    <mergeCell ref="D55:O55"/>
    <mergeCell ref="D70:O70"/>
    <mergeCell ref="D76:O76"/>
    <mergeCell ref="D66:O66"/>
    <mergeCell ref="D67:O67"/>
    <mergeCell ref="D68:O68"/>
    <mergeCell ref="D69:O69"/>
    <mergeCell ref="AJ134:AJ142"/>
    <mergeCell ref="AJ148:AJ154"/>
    <mergeCell ref="D56:O56"/>
    <mergeCell ref="D57:O57"/>
    <mergeCell ref="D58:O58"/>
    <mergeCell ref="D59:O59"/>
    <mergeCell ref="D60:O60"/>
    <mergeCell ref="D74:O74"/>
    <mergeCell ref="D94:O94"/>
    <mergeCell ref="D95:O95"/>
    <mergeCell ref="AJ52:AJ62"/>
    <mergeCell ref="AJ66:AJ70"/>
    <mergeCell ref="AJ76:AJ79"/>
    <mergeCell ref="D151:O151"/>
    <mergeCell ref="D146:O146"/>
    <mergeCell ref="AJ202:AJ208"/>
    <mergeCell ref="AJ212:AJ218"/>
    <mergeCell ref="AJ110:AJ115"/>
    <mergeCell ref="D98:O98"/>
    <mergeCell ref="D85:O85"/>
    <mergeCell ref="D83:O83"/>
    <mergeCell ref="D84:O84"/>
    <mergeCell ref="AJ158:AJ166"/>
    <mergeCell ref="AJ83:AJ90"/>
    <mergeCell ref="AJ94:AJ106"/>
    <mergeCell ref="AJ170:AJ177"/>
    <mergeCell ref="AJ181:AJ185"/>
    <mergeCell ref="AJ191:AJ197"/>
    <mergeCell ref="AJ121:AJ130"/>
    <mergeCell ref="D135:O135"/>
    <mergeCell ref="D136:O136"/>
    <mergeCell ref="D152:O152"/>
    <mergeCell ref="D153:O153"/>
    <mergeCell ref="D154:O154"/>
    <mergeCell ref="D158:O158"/>
    <mergeCell ref="D159:O159"/>
    <mergeCell ref="D142:O142"/>
    <mergeCell ref="D148:O148"/>
    <mergeCell ref="D150:O150"/>
    <mergeCell ref="AJ222:AJ225"/>
    <mergeCell ref="AJ229:AJ230"/>
    <mergeCell ref="D22:O22"/>
    <mergeCell ref="D23:O23"/>
    <mergeCell ref="D24:O24"/>
    <mergeCell ref="D25:O25"/>
    <mergeCell ref="D26:O26"/>
    <mergeCell ref="D30:O30"/>
    <mergeCell ref="D31:O31"/>
    <mergeCell ref="D32:O32"/>
    <mergeCell ref="D99:O99"/>
    <mergeCell ref="D100:O100"/>
    <mergeCell ref="D101:O101"/>
    <mergeCell ref="D104:O104"/>
    <mergeCell ref="D105:O105"/>
    <mergeCell ref="D149:O149"/>
    <mergeCell ref="D156:O156"/>
    <mergeCell ref="D138:O138"/>
    <mergeCell ref="D139:O139"/>
    <mergeCell ref="D140:O140"/>
    <mergeCell ref="D141:O141"/>
    <mergeCell ref="D129:O129"/>
    <mergeCell ref="D130:O130"/>
    <mergeCell ref="D134:O134"/>
    <mergeCell ref="AJ12:AJ17"/>
    <mergeCell ref="AJ30:AJ37"/>
    <mergeCell ref="AJ41:AJ48"/>
    <mergeCell ref="D33:O33"/>
    <mergeCell ref="D34:O34"/>
    <mergeCell ref="D137:O137"/>
    <mergeCell ref="D133:O133"/>
    <mergeCell ref="D113:O113"/>
    <mergeCell ref="D115:O115"/>
    <mergeCell ref="D106:O106"/>
    <mergeCell ref="D110:O110"/>
    <mergeCell ref="D111:O111"/>
    <mergeCell ref="D112:O112"/>
    <mergeCell ref="D109:O109"/>
    <mergeCell ref="D120:O120"/>
    <mergeCell ref="D132:O132"/>
    <mergeCell ref="D126:O126"/>
    <mergeCell ref="D127:O127"/>
    <mergeCell ref="D128:O128"/>
    <mergeCell ref="D121:O121"/>
    <mergeCell ref="D122:O122"/>
    <mergeCell ref="D123:O123"/>
    <mergeCell ref="D124:O124"/>
    <mergeCell ref="D125:O125"/>
    <mergeCell ref="D163:O163"/>
    <mergeCell ref="D165:O165"/>
    <mergeCell ref="D168:O168"/>
    <mergeCell ref="D164:O164"/>
    <mergeCell ref="D192:O192"/>
    <mergeCell ref="D203:O203"/>
    <mergeCell ref="D187:O187"/>
    <mergeCell ref="AJ22:AJ26"/>
    <mergeCell ref="D61:O61"/>
    <mergeCell ref="D102:O102"/>
    <mergeCell ref="D103:O103"/>
    <mergeCell ref="D114:O114"/>
    <mergeCell ref="D166:O166"/>
    <mergeCell ref="D170:O170"/>
    <mergeCell ref="D176:O176"/>
    <mergeCell ref="D177:O177"/>
    <mergeCell ref="D181:O181"/>
    <mergeCell ref="D183:O183"/>
    <mergeCell ref="D184:O184"/>
    <mergeCell ref="D201:O201"/>
    <mergeCell ref="D179:O179"/>
    <mergeCell ref="D189:O189"/>
    <mergeCell ref="D200:O200"/>
    <mergeCell ref="D182:O182"/>
    <mergeCell ref="D206:O206"/>
    <mergeCell ref="D207:O207"/>
    <mergeCell ref="D208:O208"/>
    <mergeCell ref="D212:O212"/>
    <mergeCell ref="D213:O213"/>
    <mergeCell ref="D196:O196"/>
    <mergeCell ref="D197:O197"/>
    <mergeCell ref="D211:O211"/>
    <mergeCell ref="D210:O210"/>
    <mergeCell ref="D198:O198"/>
  </mergeCells>
  <phoneticPr fontId="2" type="noConversion"/>
  <printOptions horizontalCentered="1"/>
  <pageMargins left="0.23622047244094491" right="0.23622047244094491" top="0.74803149606299213" bottom="0.74803149606299213" header="0.31496062992125984" footer="0.31496062992125984"/>
  <pageSetup paperSize="9" scale="92" fitToHeight="0" orientation="portrait" r:id="rId3"/>
  <headerFooter alignWithMargins="0">
    <oddHeader>&amp;LCAST&amp;CRecursos informativos&amp;R&amp;D&amp;T</oddHeader>
    <oddFooter>Page &amp;P of &amp;N</oddFooter>
  </headerFooter>
  <rowBreaks count="5" manualBreakCount="5">
    <brk id="49" min="2" max="15" man="1"/>
    <brk id="91" min="2" max="15" man="1"/>
    <brk id="131" min="2" max="15" man="1"/>
    <brk id="186" min="2" max="15" man="1"/>
    <brk id="232" min="2" max="15"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C1:M79"/>
  <sheetViews>
    <sheetView showGridLines="0" showRowColHeaders="0" zoomScaleNormal="100" workbookViewId="0">
      <pane ySplit="15" topLeftCell="A16" activePane="bottomLeft" state="frozen"/>
      <selection pane="bottomLeft" activeCell="E9" sqref="E9"/>
    </sheetView>
  </sheetViews>
  <sheetFormatPr defaultColWidth="8.85546875" defaultRowHeight="12.75" x14ac:dyDescent="0.2"/>
  <cols>
    <col min="1" max="2" width="1.7109375" style="3" customWidth="1"/>
    <col min="3" max="3" width="4.7109375" style="7" customWidth="1"/>
    <col min="4" max="4" width="25.42578125" style="3" customWidth="1"/>
    <col min="5" max="5" width="34.140625" style="3" customWidth="1"/>
    <col min="6" max="6" width="20" style="13" customWidth="1"/>
    <col min="7" max="7" width="20.42578125" style="13" customWidth="1"/>
    <col min="8" max="8" width="37.140625" style="7" customWidth="1"/>
    <col min="9" max="9" width="4.7109375" style="7" customWidth="1"/>
    <col min="10" max="10" width="8.85546875" style="3" customWidth="1"/>
    <col min="11" max="13" width="8.85546875" style="3" hidden="1" customWidth="1"/>
    <col min="14" max="32" width="8.85546875" style="3" customWidth="1"/>
    <col min="33" max="16384" width="8.85546875" style="3"/>
  </cols>
  <sheetData>
    <row r="1" spans="3:11" ht="13.5" thickBot="1" x14ac:dyDescent="0.25"/>
    <row r="2" spans="3:11" ht="13.5" thickTop="1" x14ac:dyDescent="0.2">
      <c r="C2" s="114"/>
      <c r="D2" s="67"/>
      <c r="E2" s="67"/>
      <c r="F2" s="54"/>
      <c r="G2" s="54"/>
      <c r="H2" s="156"/>
      <c r="I2" s="115"/>
    </row>
    <row r="3" spans="3:11" ht="18.75" x14ac:dyDescent="0.25">
      <c r="C3" s="116"/>
      <c r="D3" s="140"/>
      <c r="E3" s="39"/>
      <c r="F3" s="37"/>
      <c r="G3" s="110" t="str">
        <f>CONCATENATE(Identificación!$W$3)</f>
        <v/>
      </c>
      <c r="H3" s="110"/>
      <c r="I3" s="131"/>
    </row>
    <row r="4" spans="3:11" ht="18.75" x14ac:dyDescent="0.2">
      <c r="C4" s="116"/>
      <c r="E4" s="77"/>
      <c r="F4" s="122"/>
      <c r="G4" s="111"/>
      <c r="H4" s="42"/>
      <c r="I4" s="132"/>
    </row>
    <row r="5" spans="3:11" ht="18" x14ac:dyDescent="0.25">
      <c r="C5" s="116"/>
      <c r="D5" s="141" t="str">
        <f>Introducción!$D$20</f>
        <v>Parte 3: Establecimiento de prioridades</v>
      </c>
      <c r="E5" s="82"/>
      <c r="F5" s="50"/>
      <c r="G5" s="50"/>
      <c r="H5" s="157"/>
      <c r="I5" s="117"/>
    </row>
    <row r="6" spans="3:11" ht="51" customHeight="1" x14ac:dyDescent="0.2">
      <c r="C6" s="116"/>
      <c r="D6" s="299" t="s">
        <v>624</v>
      </c>
      <c r="E6" s="299"/>
      <c r="F6" s="299"/>
      <c r="G6" s="299"/>
      <c r="H6" s="299"/>
      <c r="I6" s="117"/>
    </row>
    <row r="7" spans="3:11" x14ac:dyDescent="0.2">
      <c r="C7" s="116"/>
      <c r="D7" s="123" t="s">
        <v>625</v>
      </c>
      <c r="E7" s="124" t="s">
        <v>626</v>
      </c>
      <c r="F7" s="124"/>
      <c r="G7" s="124"/>
      <c r="H7" s="157"/>
      <c r="I7" s="117"/>
    </row>
    <row r="8" spans="3:11" ht="12.75" hidden="1" customHeight="1" x14ac:dyDescent="0.2">
      <c r="C8" s="116"/>
      <c r="D8" s="82" t="s">
        <v>646</v>
      </c>
      <c r="E8" s="50"/>
      <c r="F8" s="124"/>
      <c r="G8" s="50"/>
      <c r="H8" s="157"/>
      <c r="I8" s="117"/>
    </row>
    <row r="9" spans="3:11" ht="18.75" customHeight="1" x14ac:dyDescent="0.2">
      <c r="C9" s="116"/>
      <c r="D9" s="125" t="s">
        <v>627</v>
      </c>
      <c r="E9" s="194" t="s">
        <v>636</v>
      </c>
      <c r="F9" s="124"/>
      <c r="G9" s="126"/>
      <c r="H9" s="157"/>
      <c r="I9" s="117"/>
      <c r="K9" s="35" t="str">
        <f>D58</f>
        <v>Haga clic para elegir el plazo:</v>
      </c>
    </row>
    <row r="10" spans="3:11" ht="18.75" customHeight="1" x14ac:dyDescent="0.2">
      <c r="C10" s="116"/>
      <c r="D10" s="125" t="s">
        <v>628</v>
      </c>
      <c r="E10" s="194" t="s">
        <v>636</v>
      </c>
      <c r="F10" s="124"/>
      <c r="G10" s="126"/>
      <c r="H10" s="157"/>
      <c r="I10" s="117"/>
      <c r="K10" s="35"/>
    </row>
    <row r="11" spans="3:11" ht="18.75" customHeight="1" x14ac:dyDescent="0.2">
      <c r="C11" s="116"/>
      <c r="D11" s="125" t="s">
        <v>629</v>
      </c>
      <c r="E11" s="194" t="s">
        <v>636</v>
      </c>
      <c r="F11" s="124"/>
      <c r="G11" s="126"/>
      <c r="H11" s="157"/>
      <c r="I11" s="117"/>
      <c r="K11" s="35"/>
    </row>
    <row r="12" spans="3:11" ht="18.75" customHeight="1" x14ac:dyDescent="0.2">
      <c r="C12" s="116"/>
      <c r="D12" s="125" t="s">
        <v>630</v>
      </c>
      <c r="E12" s="194" t="s">
        <v>636</v>
      </c>
      <c r="F12" s="124"/>
      <c r="G12" s="126"/>
      <c r="H12" s="157"/>
      <c r="I12" s="117"/>
      <c r="K12" s="35"/>
    </row>
    <row r="13" spans="3:11" ht="18.75" customHeight="1" x14ac:dyDescent="0.2">
      <c r="C13" s="116"/>
      <c r="D13" s="125" t="s">
        <v>631</v>
      </c>
      <c r="E13" s="194" t="s">
        <v>636</v>
      </c>
      <c r="F13" s="124"/>
      <c r="G13" s="126"/>
      <c r="H13" s="157"/>
      <c r="I13" s="117"/>
      <c r="K13" s="35"/>
    </row>
    <row r="14" spans="3:11" ht="18.75" customHeight="1" x14ac:dyDescent="0.2">
      <c r="C14" s="116"/>
      <c r="D14" s="125" t="s">
        <v>650</v>
      </c>
      <c r="E14" s="127"/>
      <c r="F14" s="124"/>
      <c r="G14" s="128"/>
      <c r="H14" s="157"/>
      <c r="I14" s="117"/>
      <c r="K14" s="35"/>
    </row>
    <row r="15" spans="3:11" ht="25.5" customHeight="1" x14ac:dyDescent="0.2">
      <c r="C15" s="116"/>
      <c r="D15" s="82"/>
      <c r="E15" s="82"/>
      <c r="F15" s="50"/>
      <c r="G15" s="50"/>
      <c r="H15" s="157"/>
      <c r="I15" s="117"/>
      <c r="K15" s="35"/>
    </row>
    <row r="16" spans="3:11" ht="41.25" customHeight="1" x14ac:dyDescent="0.2">
      <c r="C16" s="116"/>
      <c r="D16" s="302" t="s">
        <v>645</v>
      </c>
      <c r="E16" s="302"/>
      <c r="F16" s="302"/>
      <c r="G16" s="302"/>
      <c r="H16" s="302"/>
      <c r="I16" s="117"/>
      <c r="K16" s="35"/>
    </row>
    <row r="17" spans="3:11" ht="13.5" customHeight="1" x14ac:dyDescent="0.2">
      <c r="C17" s="116"/>
      <c r="D17" s="82"/>
      <c r="E17" s="82"/>
      <c r="F17" s="50"/>
      <c r="G17" s="50"/>
      <c r="H17" s="157"/>
      <c r="I17" s="117"/>
      <c r="K17" s="35"/>
    </row>
    <row r="18" spans="3:11" ht="13.5" customHeight="1" x14ac:dyDescent="0.25">
      <c r="C18" s="116"/>
      <c r="D18" s="162" t="str">
        <f>Identificación!$C$13</f>
        <v>Sección A – Análisis de partes interesadas, sensibilización y desarrollo de capacidades</v>
      </c>
      <c r="E18" s="162"/>
      <c r="F18" s="162"/>
      <c r="G18" s="50"/>
      <c r="H18" s="157"/>
      <c r="I18" s="117"/>
      <c r="K18" s="35"/>
    </row>
    <row r="19" spans="3:11" ht="25.5" x14ac:dyDescent="0.2">
      <c r="C19" s="116"/>
      <c r="D19" s="319" t="s">
        <v>179</v>
      </c>
      <c r="E19" s="319"/>
      <c r="F19" s="163" t="s">
        <v>676</v>
      </c>
      <c r="G19" s="196" t="s">
        <v>678</v>
      </c>
      <c r="H19" s="159" t="s">
        <v>677</v>
      </c>
      <c r="I19" s="117"/>
      <c r="K19" s="35"/>
    </row>
    <row r="20" spans="3:11" ht="26.25" customHeight="1" x14ac:dyDescent="0.2">
      <c r="C20" s="116" t="str">
        <f>Identificación!$M$13</f>
        <v>A.1</v>
      </c>
      <c r="D20" s="318" t="str">
        <f>Identificación!$D$13</f>
        <v>Llevar a cabo un ejercicio de mapeo de las partes interesadas.</v>
      </c>
      <c r="E20" s="318"/>
      <c r="F20" s="129" t="str">
        <f>Identificación!$AM$13</f>
        <v>-</v>
      </c>
      <c r="G20" s="195" t="s">
        <v>646</v>
      </c>
      <c r="H20" s="161"/>
      <c r="I20" s="117" t="str">
        <f>Identificación!$M$13</f>
        <v>A.1</v>
      </c>
      <c r="K20" s="35" t="str">
        <f>D8</f>
        <v>Haga clic para seleccionar una opción:</v>
      </c>
    </row>
    <row r="21" spans="3:11" ht="26.25" customHeight="1" x14ac:dyDescent="0.2">
      <c r="C21" s="116" t="str">
        <f>Identificación!$M$15</f>
        <v>A.2</v>
      </c>
      <c r="D21" s="318" t="str">
        <f>Identificación!$D$15</f>
        <v>Desarrollar un proceso para informar e involucrar a las partes interesadas de REDD+.</v>
      </c>
      <c r="E21" s="318"/>
      <c r="F21" s="129" t="str">
        <f>Identificación!$AM$15</f>
        <v>-</v>
      </c>
      <c r="G21" s="195" t="s">
        <v>646</v>
      </c>
      <c r="H21" s="161"/>
      <c r="I21" s="117" t="str">
        <f>Identificación!$M$15</f>
        <v>A.2</v>
      </c>
    </row>
    <row r="22" spans="3:11" ht="26.25" customHeight="1" x14ac:dyDescent="0.2">
      <c r="C22" s="116" t="str">
        <f>Identificación!$M$17</f>
        <v>A.3</v>
      </c>
      <c r="D22" s="318" t="str">
        <f>Identificación!$D$17</f>
        <v>Sensibilizar sobre el concepto de las salvaguardas de REDD+.</v>
      </c>
      <c r="E22" s="318"/>
      <c r="F22" s="129" t="str">
        <f>Identificación!$AM$17</f>
        <v>-</v>
      </c>
      <c r="G22" s="195" t="s">
        <v>646</v>
      </c>
      <c r="H22" s="161"/>
      <c r="I22" s="117" t="str">
        <f>Identificación!$M$17</f>
        <v>A.3</v>
      </c>
    </row>
    <row r="23" spans="3:11" ht="26.25" customHeight="1" x14ac:dyDescent="0.2">
      <c r="C23" s="116" t="str">
        <f>Identificación!$M$19</f>
        <v>A.4</v>
      </c>
      <c r="D23" s="318" t="str">
        <f>Identificación!$D$19</f>
        <v>Sensibilizar sobre los riesgos y beneficios sociales y ambientales potenciales y relativos a REDD+ a nivel de país.</v>
      </c>
      <c r="E23" s="318"/>
      <c r="F23" s="129" t="str">
        <f>Identificación!$AM$19</f>
        <v>-</v>
      </c>
      <c r="G23" s="195" t="s">
        <v>646</v>
      </c>
      <c r="H23" s="161"/>
      <c r="I23" s="117" t="str">
        <f>Identificación!$M$19</f>
        <v>A.4</v>
      </c>
    </row>
    <row r="24" spans="3:11" ht="39.950000000000003" customHeight="1" x14ac:dyDescent="0.2">
      <c r="C24" s="116" t="str">
        <f>Identificación!$M$21</f>
        <v>A.5</v>
      </c>
      <c r="D24" s="318" t="str">
        <f>Identificación!$D$21</f>
        <v>Desarrollar las capacidades de las partes interesadas para su involucramiento en el desarrollo del enfoque sobre salvaguardas a nivel de país.</v>
      </c>
      <c r="E24" s="318"/>
      <c r="F24" s="129" t="str">
        <f>Identificación!$AM$21</f>
        <v>-</v>
      </c>
      <c r="G24" s="195" t="s">
        <v>646</v>
      </c>
      <c r="H24" s="161"/>
      <c r="I24" s="117" t="str">
        <f>Identificación!$M$21</f>
        <v>A.5</v>
      </c>
    </row>
    <row r="25" spans="3:11" ht="26.25" customHeight="1" x14ac:dyDescent="0.2">
      <c r="C25" s="116" t="str">
        <f>Identificación!$M$23</f>
        <v>A.6</v>
      </c>
      <c r="D25" s="318" t="str">
        <f>Identificación!$D$23</f>
        <v>Establecer un grupo de trabajo, comité o mesa de trabajo de las múltiples partes interesadas sobre salvaguardas.</v>
      </c>
      <c r="E25" s="318"/>
      <c r="F25" s="129" t="str">
        <f>Identificación!$AM$23</f>
        <v>-</v>
      </c>
      <c r="G25" s="195" t="s">
        <v>646</v>
      </c>
      <c r="H25" s="161"/>
      <c r="I25" s="117" t="str">
        <f>Identificación!$M$23</f>
        <v>A.6</v>
      </c>
    </row>
    <row r="26" spans="3:11" x14ac:dyDescent="0.2">
      <c r="C26" s="116"/>
      <c r="D26" s="100"/>
      <c r="E26" s="100"/>
      <c r="F26" s="98"/>
      <c r="G26" s="98"/>
      <c r="H26" s="157"/>
      <c r="I26" s="117"/>
    </row>
    <row r="27" spans="3:11" ht="30" customHeight="1" x14ac:dyDescent="0.25">
      <c r="C27" s="116"/>
      <c r="D27" s="314" t="str">
        <f>Identificación!$C$27</f>
        <v>Sección B – Preparación del desarrollo del enfoque sobre salvaguardas a nivel de país, incluyendo el desarrollo de un conjunto de salvaguardas nacionales cuando sea pertinente</v>
      </c>
      <c r="E27" s="314"/>
      <c r="F27" s="314"/>
      <c r="G27" s="314"/>
      <c r="H27" s="314"/>
      <c r="I27" s="117"/>
    </row>
    <row r="28" spans="3:11" ht="25.5" x14ac:dyDescent="0.2">
      <c r="C28" s="116"/>
      <c r="D28" s="319" t="str">
        <f>$D$19</f>
        <v>Actividades</v>
      </c>
      <c r="E28" s="319"/>
      <c r="F28" s="163" t="str">
        <f>$F$19</f>
        <v>Fase del país (según la sección "Identificación")</v>
      </c>
      <c r="G28" s="196" t="str">
        <f>$G$19</f>
        <v>Opciones de priorización</v>
      </c>
      <c r="H28" s="159" t="str">
        <f>$H$19</f>
        <v>Comentarios (si los hubiere)</v>
      </c>
      <c r="I28" s="117"/>
    </row>
    <row r="29" spans="3:11" ht="26.25" customHeight="1" x14ac:dyDescent="0.2">
      <c r="C29" s="116" t="str">
        <f>Identificación!$M$27</f>
        <v>B.1</v>
      </c>
      <c r="D29" s="318" t="str">
        <f>Identificación!$D$27</f>
        <v>Definir arreglos institucionales y de procedimiento para el enfoque sobre salvaguardas a nivel de país.</v>
      </c>
      <c r="E29" s="318"/>
      <c r="F29" s="129" t="str">
        <f>Identificación!$AM$27</f>
        <v>-</v>
      </c>
      <c r="G29" s="195" t="s">
        <v>646</v>
      </c>
      <c r="H29" s="161"/>
      <c r="I29" s="117" t="str">
        <f>Identificación!$M$27</f>
        <v>B.1</v>
      </c>
    </row>
    <row r="30" spans="3:11" ht="26.25" customHeight="1" x14ac:dyDescent="0.2">
      <c r="C30" s="116" t="str">
        <f>Identificación!$M$29</f>
        <v>B.2</v>
      </c>
      <c r="D30" s="318" t="str">
        <f>Identificación!$D$29</f>
        <v>Diseñar un proceso consultivo y participativo para el desarrollo del enfoque sobre salvaguardas a nivel de país.</v>
      </c>
      <c r="E30" s="318"/>
      <c r="F30" s="129" t="str">
        <f>Identificación!$AM$29</f>
        <v>-</v>
      </c>
      <c r="G30" s="195" t="s">
        <v>646</v>
      </c>
      <c r="H30" s="161"/>
      <c r="I30" s="117" t="str">
        <f>Identificación!$M$29</f>
        <v>B.2</v>
      </c>
    </row>
    <row r="31" spans="3:11" ht="26.25" customHeight="1" x14ac:dyDescent="0.2">
      <c r="C31" s="116" t="str">
        <f>Identificación!$M$31</f>
        <v>B.3</v>
      </c>
      <c r="D31" s="318" t="str">
        <f>Identificación!$D$31</f>
        <v>Definir los objetivos del enfoque sobre salvaguardas a nivel de país identificando los asuntos sociales y ambientales clave a nivel de país.</v>
      </c>
      <c r="E31" s="318"/>
      <c r="F31" s="129" t="str">
        <f>Identificación!$AM$31</f>
        <v>-</v>
      </c>
      <c r="G31" s="195" t="s">
        <v>646</v>
      </c>
      <c r="H31" s="161"/>
      <c r="I31" s="117" t="str">
        <f>Identificación!$M$31</f>
        <v>B.3</v>
      </c>
    </row>
    <row r="32" spans="3:11" ht="39.950000000000003" customHeight="1" x14ac:dyDescent="0.2">
      <c r="C32" s="116" t="str">
        <f>Identificación!$M$34</f>
        <v>B.4</v>
      </c>
      <c r="D32" s="318" t="str">
        <f>Identificación!$D$34</f>
        <v>Desarrollar una interpretación a nivel nacional de las salvaguardas de REDD+, en forma de normas, principios o criterios (si es que así se ha decidido).</v>
      </c>
      <c r="E32" s="318"/>
      <c r="F32" s="129" t="str">
        <f>Identificación!$AM$34</f>
        <v>-</v>
      </c>
      <c r="G32" s="195" t="s">
        <v>646</v>
      </c>
      <c r="H32" s="161"/>
      <c r="I32" s="117" t="str">
        <f>Identificación!$M$34</f>
        <v>B.4</v>
      </c>
    </row>
    <row r="33" spans="3:9" x14ac:dyDescent="0.2">
      <c r="C33" s="116"/>
      <c r="D33" s="100"/>
      <c r="E33" s="100"/>
      <c r="F33" s="98"/>
      <c r="G33" s="98"/>
      <c r="H33" s="157"/>
      <c r="I33" s="117"/>
    </row>
    <row r="34" spans="3:9" ht="15" x14ac:dyDescent="0.25">
      <c r="C34" s="116"/>
      <c r="D34" s="162" t="str">
        <f>Identificación!$C$39</f>
        <v>Sección C – Definición o desarrollo de políticas, leyes y reglamentos sobre salvaguardas</v>
      </c>
      <c r="E34" s="155"/>
      <c r="F34" s="98"/>
      <c r="G34" s="98"/>
      <c r="H34" s="157"/>
      <c r="I34" s="117"/>
    </row>
    <row r="35" spans="3:9" ht="25.5" x14ac:dyDescent="0.2">
      <c r="C35" s="116"/>
      <c r="D35" s="319" t="str">
        <f>$D$19</f>
        <v>Actividades</v>
      </c>
      <c r="E35" s="319"/>
      <c r="F35" s="163" t="str">
        <f>$F$19</f>
        <v>Fase del país (según la sección "Identificación")</v>
      </c>
      <c r="G35" s="196" t="str">
        <f>$G$19</f>
        <v>Opciones de priorización</v>
      </c>
      <c r="H35" s="159" t="str">
        <f>$H$19</f>
        <v>Comentarios (si los hubiere)</v>
      </c>
      <c r="I35" s="117"/>
    </row>
    <row r="36" spans="3:9" ht="26.25" customHeight="1" x14ac:dyDescent="0.2">
      <c r="C36" s="116" t="str">
        <f>Identificación!$M$39</f>
        <v>C.1</v>
      </c>
      <c r="D36" s="318" t="str">
        <f>Identificación!$D$39</f>
        <v>Analizar los vacíos de las PLR existentes</v>
      </c>
      <c r="E36" s="318"/>
      <c r="F36" s="129" t="str">
        <f>Identificación!$AM$39</f>
        <v>-</v>
      </c>
      <c r="G36" s="195" t="s">
        <v>646</v>
      </c>
      <c r="H36" s="161"/>
      <c r="I36" s="117" t="str">
        <f>Identificación!$M$39</f>
        <v>C.1</v>
      </c>
    </row>
    <row r="37" spans="3:9" ht="26.25" customHeight="1" x14ac:dyDescent="0.2">
      <c r="C37" s="116" t="str">
        <f>Identificación!$M$41</f>
        <v>C.2</v>
      </c>
      <c r="D37" s="318" t="str">
        <f>Identificación!$D$41</f>
        <v>Desarrollar nuevas PLR y/o enmendar las existentes (según sea necesario).</v>
      </c>
      <c r="E37" s="318"/>
      <c r="F37" s="129" t="str">
        <f>Identificación!$AM$41</f>
        <v>-</v>
      </c>
      <c r="G37" s="195" t="s">
        <v>646</v>
      </c>
      <c r="H37" s="161"/>
      <c r="I37" s="117" t="str">
        <f>Identificación!$M$41</f>
        <v>C.2</v>
      </c>
    </row>
    <row r="38" spans="3:9" x14ac:dyDescent="0.2">
      <c r="C38" s="116"/>
      <c r="D38" s="100"/>
      <c r="E38" s="100"/>
      <c r="F38" s="98"/>
      <c r="G38" s="98"/>
      <c r="H38" s="157"/>
      <c r="I38" s="117"/>
    </row>
    <row r="39" spans="3:9" ht="15" x14ac:dyDescent="0.25">
      <c r="C39" s="116"/>
      <c r="D39" s="162" t="str">
        <f>Identificación!$C$45</f>
        <v>Sección D – Recopilación de información sobre salvaguardas</v>
      </c>
      <c r="E39" s="155"/>
      <c r="F39" s="98"/>
      <c r="G39" s="98"/>
      <c r="H39" s="157"/>
      <c r="I39" s="117"/>
    </row>
    <row r="40" spans="3:9" ht="25.5" x14ac:dyDescent="0.2">
      <c r="C40" s="116"/>
      <c r="D40" s="319" t="str">
        <f>$D$19</f>
        <v>Actividades</v>
      </c>
      <c r="E40" s="319"/>
      <c r="F40" s="163" t="str">
        <f>$F$19</f>
        <v>Fase del país (según la sección "Identificación")</v>
      </c>
      <c r="G40" s="196" t="str">
        <f>$G$19</f>
        <v>Opciones de priorización</v>
      </c>
      <c r="H40" s="159" t="str">
        <f>$H$19</f>
        <v>Comentarios (si los hubiere)</v>
      </c>
      <c r="I40" s="117"/>
    </row>
    <row r="41" spans="3:9" ht="26.25" customHeight="1" x14ac:dyDescent="0.2">
      <c r="C41" s="116" t="str">
        <f>Identificación!$M$45</f>
        <v>D.1</v>
      </c>
      <c r="D41" s="318" t="str">
        <f>Identificación!$D$45</f>
        <v>Analizar vacíos de los sistemas de información existentes.</v>
      </c>
      <c r="E41" s="318"/>
      <c r="F41" s="129" t="str">
        <f>Identificación!$AM$45</f>
        <v>-</v>
      </c>
      <c r="G41" s="195" t="s">
        <v>646</v>
      </c>
      <c r="H41" s="161"/>
      <c r="I41" s="117" t="str">
        <f>Identificación!$M$45</f>
        <v>D.1</v>
      </c>
    </row>
    <row r="42" spans="3:9" ht="26.25" customHeight="1" x14ac:dyDescent="0.2">
      <c r="C42" s="116" t="str">
        <f>Identificación!$M$47</f>
        <v>D.2</v>
      </c>
      <c r="D42" s="318" t="str">
        <f>Identificación!$D$47</f>
        <v xml:space="preserve">Desarrollar/adaptar indicadores relativos a las salvaguardas de REDD+.  </v>
      </c>
      <c r="E42" s="318"/>
      <c r="F42" s="129" t="str">
        <f>Identificación!$AM$47</f>
        <v>-</v>
      </c>
      <c r="G42" s="195" t="s">
        <v>646</v>
      </c>
      <c r="H42" s="161"/>
      <c r="I42" s="117" t="str">
        <f>Identificación!$M$47</f>
        <v>D.2</v>
      </c>
    </row>
    <row r="43" spans="3:9" ht="26.25" customHeight="1" x14ac:dyDescent="0.2">
      <c r="C43" s="116" t="str">
        <f>Identificación!$M$49</f>
        <v>D.3</v>
      </c>
      <c r="D43" s="318" t="str">
        <f>Identificación!$D$49</f>
        <v>Aplicar métodos y metodologías para la recopilación de información.</v>
      </c>
      <c r="E43" s="318"/>
      <c r="F43" s="129" t="str">
        <f>Identificación!$AM$49</f>
        <v>-</v>
      </c>
      <c r="G43" s="195" t="s">
        <v>646</v>
      </c>
      <c r="H43" s="161"/>
      <c r="I43" s="117" t="str">
        <f>Identificación!$M$49</f>
        <v>D.3</v>
      </c>
    </row>
    <row r="44" spans="3:9" ht="26.25" customHeight="1" x14ac:dyDescent="0.2">
      <c r="C44" s="116" t="str">
        <f>Identificación!$M$51</f>
        <v>D.4</v>
      </c>
      <c r="D44" s="318" t="str">
        <f>Identificación!$D$51</f>
        <v xml:space="preserve">Validar el enfoque metodológico para la recopilación de información sobre salvaguardas. </v>
      </c>
      <c r="E44" s="318"/>
      <c r="F44" s="129" t="str">
        <f>Identificación!$AM$51</f>
        <v>-</v>
      </c>
      <c r="G44" s="195" t="s">
        <v>646</v>
      </c>
      <c r="H44" s="161"/>
      <c r="I44" s="117" t="str">
        <f>Identificación!$M$51</f>
        <v>D.4</v>
      </c>
    </row>
    <row r="45" spans="3:9" x14ac:dyDescent="0.2">
      <c r="C45" s="116"/>
      <c r="D45" s="100"/>
      <c r="E45" s="100"/>
      <c r="F45" s="98"/>
      <c r="G45" s="98"/>
      <c r="H45" s="157"/>
      <c r="I45" s="117"/>
    </row>
    <row r="46" spans="3:9" ht="15" x14ac:dyDescent="0.25">
      <c r="C46" s="116"/>
      <c r="D46" s="162" t="str">
        <f>Identificación!$C$55</f>
        <v>Sección E – Validando y compartiendo información sobre salvaguardas</v>
      </c>
      <c r="E46" s="155"/>
      <c r="F46" s="98"/>
      <c r="G46" s="98"/>
      <c r="H46" s="157"/>
      <c r="I46" s="117"/>
    </row>
    <row r="47" spans="3:9" ht="25.5" x14ac:dyDescent="0.2">
      <c r="C47" s="116"/>
      <c r="D47" s="319" t="str">
        <f>$D$19</f>
        <v>Actividades</v>
      </c>
      <c r="E47" s="319"/>
      <c r="F47" s="163" t="str">
        <f>$F$19</f>
        <v>Fase del país (según la sección "Identificación")</v>
      </c>
      <c r="G47" s="196" t="str">
        <f>$G$19</f>
        <v>Opciones de priorización</v>
      </c>
      <c r="H47" s="159" t="str">
        <f>$H$19</f>
        <v>Comentarios (si los hubiere)</v>
      </c>
      <c r="I47" s="117"/>
    </row>
    <row r="48" spans="3:9" ht="26.25" customHeight="1" x14ac:dyDescent="0.2">
      <c r="C48" s="116" t="str">
        <f>Identificación!$M$55</f>
        <v>E.1</v>
      </c>
      <c r="D48" s="318" t="str">
        <f>Identificación!$D$55</f>
        <v>Desarrollar un marco para el suministro de información.</v>
      </c>
      <c r="E48" s="318"/>
      <c r="F48" s="129" t="str">
        <f>Identificación!$AM$55</f>
        <v>-</v>
      </c>
      <c r="G48" s="195" t="s">
        <v>646</v>
      </c>
      <c r="H48" s="161"/>
      <c r="I48" s="117" t="str">
        <f>Identificación!$M$55</f>
        <v>E.1</v>
      </c>
    </row>
    <row r="49" spans="3:9" ht="26.25" customHeight="1" x14ac:dyDescent="0.2">
      <c r="C49" s="116" t="str">
        <f>Identificación!$M$57</f>
        <v>E.2</v>
      </c>
      <c r="D49" s="318" t="str">
        <f>Identificación!$D$57</f>
        <v>Desarrollar procedimientos de garantía de calidad para la información sobre salvaguardas.</v>
      </c>
      <c r="E49" s="318"/>
      <c r="F49" s="129" t="str">
        <f>Identificación!$AM$57</f>
        <v>-</v>
      </c>
      <c r="G49" s="195" t="s">
        <v>646</v>
      </c>
      <c r="H49" s="161"/>
      <c r="I49" s="117" t="str">
        <f>Identificación!$M$57</f>
        <v>E.2</v>
      </c>
    </row>
    <row r="50" spans="3:9" ht="26.25" customHeight="1" x14ac:dyDescent="0.2">
      <c r="C50" s="116" t="str">
        <f>Identificación!$M$59</f>
        <v>E.3</v>
      </c>
      <c r="D50" s="318" t="str">
        <f>Identificación!$D$59</f>
        <v>Conducir un análisis y evaluación con las partes interesadas de la información sobre salvaguardas.</v>
      </c>
      <c r="E50" s="318"/>
      <c r="F50" s="129" t="str">
        <f>Identificación!$AM$59</f>
        <v>-</v>
      </c>
      <c r="G50" s="195" t="s">
        <v>646</v>
      </c>
      <c r="H50" s="161"/>
      <c r="I50" s="117" t="str">
        <f>Identificación!$M$59</f>
        <v>E.3</v>
      </c>
    </row>
    <row r="51" spans="3:9" ht="26.25" customHeight="1" x14ac:dyDescent="0.2">
      <c r="C51" s="116" t="str">
        <f>Identificación!$M$61</f>
        <v>E.4</v>
      </c>
      <c r="D51" s="318" t="str">
        <f>Identificación!$D$61</f>
        <v>Desarrollar un enfoque para almacenar y gestionar información sobre salvaguardas con el paso del tiempo.</v>
      </c>
      <c r="E51" s="318"/>
      <c r="F51" s="129" t="str">
        <f>Identificación!$AM$61</f>
        <v>-</v>
      </c>
      <c r="G51" s="195" t="s">
        <v>646</v>
      </c>
      <c r="H51" s="161"/>
      <c r="I51" s="117" t="str">
        <f>Identificación!$M$59</f>
        <v>E.3</v>
      </c>
    </row>
    <row r="52" spans="3:9" ht="26.25" customHeight="1" x14ac:dyDescent="0.2">
      <c r="C52" s="116" t="str">
        <f>Identificación!$M$63</f>
        <v>E.5</v>
      </c>
      <c r="D52" s="318" t="str">
        <f>Identificación!$D$63</f>
        <v>Compartir públicamente la información sobre cómo se están abordando y respetando las salvaguardas.</v>
      </c>
      <c r="E52" s="318"/>
      <c r="F52" s="129" t="str">
        <f>Identificación!$AM$63</f>
        <v>-</v>
      </c>
      <c r="G52" s="195" t="s">
        <v>646</v>
      </c>
      <c r="H52" s="161"/>
      <c r="I52" s="117" t="str">
        <f>Identificación!$M$63</f>
        <v>E.5</v>
      </c>
    </row>
    <row r="53" spans="3:9" x14ac:dyDescent="0.2">
      <c r="C53" s="116"/>
      <c r="D53" s="130"/>
      <c r="E53" s="130"/>
      <c r="F53" s="98"/>
      <c r="G53" s="98"/>
      <c r="H53" s="157"/>
      <c r="I53" s="117"/>
    </row>
    <row r="54" spans="3:9" ht="13.5" thickBot="1" x14ac:dyDescent="0.25">
      <c r="C54" s="118"/>
      <c r="D54" s="104"/>
      <c r="E54" s="104"/>
      <c r="F54" s="119"/>
      <c r="G54" s="119"/>
      <c r="H54" s="158"/>
      <c r="I54" s="121"/>
    </row>
    <row r="55" spans="3:9" ht="13.5" thickTop="1" x14ac:dyDescent="0.2"/>
    <row r="56" spans="3:9" ht="12.75" hidden="1" customHeight="1" x14ac:dyDescent="0.2">
      <c r="D56" s="22" t="s">
        <v>18</v>
      </c>
      <c r="E56" s="22" t="s">
        <v>18</v>
      </c>
      <c r="F56" s="22" t="s">
        <v>18</v>
      </c>
      <c r="G56" s="22"/>
    </row>
    <row r="57" spans="3:9" ht="12.75" hidden="1" customHeight="1" x14ac:dyDescent="0.2">
      <c r="D57" s="22" t="str">
        <f>$D$9</f>
        <v>Acción recurrente</v>
      </c>
      <c r="E57" s="22" t="str">
        <f>$D$10</f>
        <v>Acción inmediata</v>
      </c>
      <c r="F57" s="22" t="str">
        <f>$D$11</f>
        <v>Actividad a corto plazo</v>
      </c>
      <c r="G57" s="22"/>
    </row>
    <row r="58" spans="3:9" ht="12.75" hidden="1" customHeight="1" x14ac:dyDescent="0.2">
      <c r="D58" s="13" t="s">
        <v>636</v>
      </c>
      <c r="E58" s="190" t="s">
        <v>636</v>
      </c>
      <c r="F58" s="190" t="s">
        <v>636</v>
      </c>
      <c r="G58" s="20"/>
    </row>
    <row r="59" spans="3:9" ht="12.75" hidden="1" customHeight="1" x14ac:dyDescent="0.2">
      <c r="D59" s="13" t="s">
        <v>632</v>
      </c>
      <c r="E59" s="190" t="s">
        <v>637</v>
      </c>
      <c r="F59" s="190" t="s">
        <v>639</v>
      </c>
      <c r="G59" s="20"/>
    </row>
    <row r="60" spans="3:9" ht="12.75" hidden="1" customHeight="1" x14ac:dyDescent="0.2">
      <c r="D60" s="13" t="s">
        <v>633</v>
      </c>
      <c r="E60" s="188" t="s">
        <v>638</v>
      </c>
      <c r="F60" s="188" t="s">
        <v>640</v>
      </c>
      <c r="G60" s="20"/>
    </row>
    <row r="61" spans="3:9" ht="12.75" hidden="1" customHeight="1" x14ac:dyDescent="0.2">
      <c r="D61" s="13" t="s">
        <v>634</v>
      </c>
      <c r="E61" s="13"/>
      <c r="G61" s="20"/>
    </row>
    <row r="62" spans="3:9" ht="12.75" hidden="1" customHeight="1" x14ac:dyDescent="0.2">
      <c r="D62" s="13" t="s">
        <v>635</v>
      </c>
      <c r="E62" s="13"/>
      <c r="G62" s="20"/>
    </row>
    <row r="63" spans="3:9" ht="12.75" hidden="1" customHeight="1" x14ac:dyDescent="0.2">
      <c r="D63" s="20"/>
      <c r="E63" s="20"/>
      <c r="F63" s="20"/>
      <c r="G63" s="20"/>
    </row>
    <row r="64" spans="3:9" ht="12.75" hidden="1" customHeight="1" x14ac:dyDescent="0.2"/>
    <row r="65" spans="4:6" hidden="1" x14ac:dyDescent="0.2">
      <c r="D65" s="22" t="s">
        <v>18</v>
      </c>
      <c r="E65" s="22" t="s">
        <v>18</v>
      </c>
      <c r="F65" s="22"/>
    </row>
    <row r="66" spans="4:6" hidden="1" x14ac:dyDescent="0.2">
      <c r="D66" s="22" t="str">
        <f>$D$12</f>
        <v>Actividad a mediano plazo</v>
      </c>
      <c r="E66" s="22" t="str">
        <f>$D$13</f>
        <v>Actividad a largo plazo</v>
      </c>
      <c r="F66" s="22"/>
    </row>
    <row r="67" spans="4:6" hidden="1" x14ac:dyDescent="0.2">
      <c r="D67" s="190" t="s">
        <v>636</v>
      </c>
      <c r="E67" s="190" t="s">
        <v>636</v>
      </c>
      <c r="F67" s="20"/>
    </row>
    <row r="68" spans="4:6" hidden="1" x14ac:dyDescent="0.2">
      <c r="D68" s="190" t="s">
        <v>641</v>
      </c>
      <c r="E68" s="190" t="s">
        <v>643</v>
      </c>
      <c r="F68" s="20"/>
    </row>
    <row r="69" spans="4:6" hidden="1" x14ac:dyDescent="0.2">
      <c r="D69" s="188" t="s">
        <v>642</v>
      </c>
      <c r="E69" s="188" t="s">
        <v>644</v>
      </c>
      <c r="F69" s="20"/>
    </row>
    <row r="70" spans="4:6" hidden="1" x14ac:dyDescent="0.2">
      <c r="D70" s="20"/>
      <c r="E70" s="20"/>
      <c r="F70" s="20"/>
    </row>
    <row r="71" spans="4:6" hidden="1" x14ac:dyDescent="0.2"/>
    <row r="72" spans="4:6" hidden="1" x14ac:dyDescent="0.2">
      <c r="D72" s="20" t="s">
        <v>24</v>
      </c>
      <c r="F72" s="3"/>
    </row>
    <row r="73" spans="4:6" hidden="1" x14ac:dyDescent="0.2">
      <c r="D73" s="20" t="str">
        <f>Identificación!$AM$3</f>
        <v>Abordado</v>
      </c>
      <c r="F73" s="3"/>
    </row>
    <row r="74" spans="4:6" hidden="1" x14ac:dyDescent="0.2">
      <c r="D74" s="20" t="str">
        <f>Identificación!$AM$4</f>
        <v>En Progreso, se requiere más trabajo</v>
      </c>
      <c r="F74" s="3"/>
    </row>
    <row r="75" spans="4:6" hidden="1" x14ac:dyDescent="0.2">
      <c r="D75" s="20" t="str">
        <f>Identificación!$AM$5</f>
        <v xml:space="preserve">Aún no, pero está planificado
</v>
      </c>
      <c r="F75" s="3"/>
    </row>
    <row r="76" spans="4:6" hidden="1" x14ac:dyDescent="0.2">
      <c r="D76" s="20" t="str">
        <f>Identificación!$AM$6</f>
        <v>Por considerarse</v>
      </c>
      <c r="F76" s="3"/>
    </row>
    <row r="77" spans="4:6" hidden="1" x14ac:dyDescent="0.2">
      <c r="D77" s="20" t="str">
        <f>Identificación!$AM$7</f>
        <v>Actividad no prioritaria</v>
      </c>
      <c r="F77" s="3"/>
    </row>
    <row r="78" spans="4:6" hidden="1" x14ac:dyDescent="0.2"/>
    <row r="79" spans="4:6" hidden="1" x14ac:dyDescent="0.2"/>
  </sheetData>
  <sheetProtection algorithmName="SHA-512" hashValue="0Q+CcO0Avm45GCTBtD9qfRynYULEHecOZs3HqtXPH1hlcn4gDZe5+3cVmTkUrkE/rTlQGMRuXeM0om6JxQRc4Q==" saltValue="4ovgMW1LNr04RT2ByE6xJA==" spinCount="100000" sheet="1" objects="1" scenarios="1" selectLockedCells="1"/>
  <customSheetViews>
    <customSheetView guid="{396941B6-44EC-4F7A-B842-6B46317036D0}" showGridLines="0" showRowCol="0" fitToPage="1" hiddenRows="1" hiddenColumns="1">
      <pane ySplit="15" topLeftCell="A16" activePane="bottomLeft" state="frozen"/>
      <selection pane="bottomLeft" activeCell="E9" sqref="E9"/>
      <pageMargins left="0.23622047244094491" right="0.23622047244094491" top="0.74803149606299213" bottom="0.74803149606299213" header="0.31496062992125984" footer="0.31496062992125984"/>
      <printOptions horizontalCentered="1"/>
      <pageSetup paperSize="9" scale="99" fitToHeight="0" orientation="landscape" r:id="rId1"/>
      <headerFooter alignWithMargins="0">
        <oddHeader>&amp;LCAST&amp;CEstablecimiento de prioridades&amp;R&amp;D&amp;T</oddHeader>
        <oddFooter>Page &amp;P of &amp;N</oddFooter>
      </headerFooter>
    </customSheetView>
    <customSheetView guid="{117B8986-875F-4F2F-89C3-06236BEC0870}" showGridLines="0" fitToPage="1" printArea="1" hiddenRows="1">
      <selection activeCell="D5" sqref="D5"/>
      <pageMargins left="0.23622047244094491" right="0.23622047244094491" top="0.74803149606299213" bottom="0.74803149606299213" header="0.31496062992125984" footer="0.31496062992125984"/>
      <printOptions horizontalCentered="1"/>
      <pageSetup paperSize="9" scale="99" fitToHeight="0" orientation="landscape" r:id="rId2"/>
      <headerFooter alignWithMargins="0">
        <oddHeader>&amp;LCAST&amp;CEstablecimiento de prioridades&amp;R&amp;D&amp;T</oddHeader>
        <oddFooter>Page &amp;P of &amp;N</oddFooter>
      </headerFooter>
    </customSheetView>
  </customSheetViews>
  <mergeCells count="29">
    <mergeCell ref="D27:H27"/>
    <mergeCell ref="D49:E49"/>
    <mergeCell ref="D50:E50"/>
    <mergeCell ref="D52:E52"/>
    <mergeCell ref="D36:E36"/>
    <mergeCell ref="D37:E37"/>
    <mergeCell ref="D41:E41"/>
    <mergeCell ref="D42:E42"/>
    <mergeCell ref="D43:E43"/>
    <mergeCell ref="D40:E40"/>
    <mergeCell ref="D47:E47"/>
    <mergeCell ref="D48:E48"/>
    <mergeCell ref="D51:E51"/>
    <mergeCell ref="D16:H16"/>
    <mergeCell ref="D6:H6"/>
    <mergeCell ref="D44:E44"/>
    <mergeCell ref="D30:E30"/>
    <mergeCell ref="D31:E31"/>
    <mergeCell ref="D32:E32"/>
    <mergeCell ref="D19:E19"/>
    <mergeCell ref="D28:E28"/>
    <mergeCell ref="D35:E35"/>
    <mergeCell ref="D20:E20"/>
    <mergeCell ref="D21:E21"/>
    <mergeCell ref="D22:E22"/>
    <mergeCell ref="D23:E23"/>
    <mergeCell ref="D29:E29"/>
    <mergeCell ref="D24:E24"/>
    <mergeCell ref="D25:E25"/>
  </mergeCells>
  <conditionalFormatting sqref="F36:F37 F29:F32 F20:F24 F41:F44 F48:F52">
    <cfRule type="cellIs" dxfId="31" priority="259" operator="equal">
      <formula>$D$77</formula>
    </cfRule>
    <cfRule type="cellIs" dxfId="30" priority="260" operator="equal">
      <formula>$D$76</formula>
    </cfRule>
    <cfRule type="cellIs" dxfId="29" priority="261" operator="equal">
      <formula>$D$75</formula>
    </cfRule>
    <cfRule type="cellIs" dxfId="28" priority="262" operator="equal">
      <formula>$D$74</formula>
    </cfRule>
    <cfRule type="cellIs" dxfId="27" priority="263" operator="equal">
      <formula>$D$73</formula>
    </cfRule>
  </conditionalFormatting>
  <conditionalFormatting sqref="F29:F32 F36:F37 F21:F24 F41:F44 F48:F52">
    <cfRule type="cellIs" dxfId="26" priority="284" operator="equal">
      <formula>$D$73</formula>
    </cfRule>
  </conditionalFormatting>
  <conditionalFormatting sqref="F25">
    <cfRule type="cellIs" dxfId="25" priority="25" operator="equal">
      <formula>$D$77</formula>
    </cfRule>
    <cfRule type="cellIs" dxfId="24" priority="26" operator="equal">
      <formula>$D$76</formula>
    </cfRule>
    <cfRule type="cellIs" dxfId="23" priority="27" operator="equal">
      <formula>$D$75</formula>
    </cfRule>
    <cfRule type="cellIs" dxfId="22" priority="28" operator="equal">
      <formula>$D$74</formula>
    </cfRule>
    <cfRule type="cellIs" dxfId="21" priority="29" operator="equal">
      <formula>$D$73</formula>
    </cfRule>
  </conditionalFormatting>
  <conditionalFormatting sqref="F25">
    <cfRule type="cellIs" dxfId="20" priority="24" operator="equal">
      <formula>$D$73</formula>
    </cfRule>
  </conditionalFormatting>
  <conditionalFormatting sqref="F25">
    <cfRule type="cellIs" dxfId="19" priority="17" operator="equal">
      <formula>$D$77</formula>
    </cfRule>
    <cfRule type="cellIs" dxfId="18" priority="18" operator="equal">
      <formula>$D$76</formula>
    </cfRule>
    <cfRule type="cellIs" dxfId="17" priority="19" operator="equal">
      <formula>$D$75</formula>
    </cfRule>
    <cfRule type="cellIs" dxfId="16" priority="20" operator="equal">
      <formula>$D$74</formula>
    </cfRule>
    <cfRule type="cellIs" dxfId="15" priority="21" operator="equal">
      <formula>$D$73</formula>
    </cfRule>
  </conditionalFormatting>
  <conditionalFormatting sqref="F25">
    <cfRule type="cellIs" dxfId="14" priority="16" operator="equal">
      <formula>$D$73</formula>
    </cfRule>
  </conditionalFormatting>
  <conditionalFormatting sqref="E9:E13">
    <cfRule type="cellIs" dxfId="13" priority="7" operator="equal">
      <formula>$K$9</formula>
    </cfRule>
  </conditionalFormatting>
  <conditionalFormatting sqref="G48:G52 G41:G44 G36:G37 G29:G32 G20:G25">
    <cfRule type="cellIs" dxfId="12" priority="1" operator="equal">
      <formula>$K$20</formula>
    </cfRule>
  </conditionalFormatting>
  <dataValidations xWindow="375" yWindow="418" count="28">
    <dataValidation type="list" showInputMessage="1" showErrorMessage="1" promptTitle="Establecimiento de un grupo" prompt="de trabajo multisectorial de partes interesadas" sqref="G25">
      <formula1>$D$8:$D$14</formula1>
    </dataValidation>
    <dataValidation type="list" showInputMessage="1" showErrorMessage="1" promptTitle="Sharing publically information" prompt="Please click here to select an option." sqref="D53:E53">
      <formula1>$D$8:$D$14</formula1>
    </dataValidation>
    <dataValidation type="list" showInputMessage="1" showErrorMessage="1" promptTitle="Análisis y evaluación de" prompt="información sobre salvaguardas a manos de las partes interesadas" sqref="G50">
      <formula1>$D$8:$D$14</formula1>
    </dataValidation>
    <dataValidation type="list" showInputMessage="1" showErrorMessage="1" promptTitle="Desarrollo de procedimientos de" prompt="garantía de calidad" sqref="G49">
      <formula1>$D$8:$D$14</formula1>
    </dataValidation>
    <dataValidation type="list" showInputMessage="1" showErrorMessage="1" promptTitle="Desarrollo de un marco para el" prompt="Suministro de Información" sqref="G48">
      <formula1>$D$8:$D$14</formula1>
    </dataValidation>
    <dataValidation type="list" showInputMessage="1" showErrorMessage="1" promptTitle=" Aplicación de" prompt="métodos/metodologías" sqref="G43">
      <formula1>$D$8:$D$14</formula1>
    </dataValidation>
    <dataValidation type="list" showInputMessage="1" showErrorMessage="1" promptTitle="Diseño de indicadores" prompt=" " sqref="G42">
      <formula1>$D$8:$D$14</formula1>
    </dataValidation>
    <dataValidation type="list" showInputMessage="1" showErrorMessage="1" promptTitle="Realización de un análisis de" prompt="vacíos de las fuentes/Sistemas de Información" sqref="G41">
      <formula1>$D$8:$D$14</formula1>
    </dataValidation>
    <dataValidation type="list" showInputMessage="1" showErrorMessage="1" promptTitle="Desarrollo/enmienda de las PLR" prompt=" " sqref="G37">
      <formula1>$D$8:$D$14</formula1>
    </dataValidation>
    <dataValidation type="list" showInputMessage="1" showErrorMessage="1" promptTitle="Realización de un análisis de" prompt="vacíos de las PLR" sqref="G36">
      <formula1>$D$8:$D$14</formula1>
    </dataValidation>
    <dataValidation type="list" showInputMessage="1" showErrorMessage="1" promptTitle="Desarrollo de una interpretación" prompt="nacional de las salvaguardas de REDD+" sqref="G32">
      <formula1>$D$8:$D$14</formula1>
    </dataValidation>
    <dataValidation type="list" showInputMessage="1" showErrorMessage="1" promptTitle="Definición de objetivos" prompt=" " sqref="G31">
      <formula1>$D$8:$D$14</formula1>
    </dataValidation>
    <dataValidation type="list" showInputMessage="1" showErrorMessage="1" promptTitle="Diseño de un proceso consultivo" prompt=" " sqref="G30">
      <formula1>$D$8:$D$14</formula1>
    </dataValidation>
    <dataValidation type="list" showInputMessage="1" showErrorMessage="1" promptTitle="Definición de los arreglos" prompt=" " sqref="G29">
      <formula1>$D$8:$D$14</formula1>
    </dataValidation>
    <dataValidation type="list" showInputMessage="1" showErrorMessage="1" promptTitle="Desarrollo de capacidades" prompt="de las partes interesadas" sqref="G24">
      <formula1>$D$8:$D$14</formula1>
    </dataValidation>
    <dataValidation type="list" showInputMessage="1" showErrorMessage="1" promptTitle="Sensibilización" prompt=" " sqref="G23">
      <formula1>$D$8:$D$14</formula1>
    </dataValidation>
    <dataValidation type="list" showInputMessage="1" showErrorMessage="1" promptTitle="Mapeo de las partes interesadas" prompt=" " sqref="G20">
      <formula1>$D$8:$D$14</formula1>
    </dataValidation>
    <dataValidation type="list" allowBlank="1" showInputMessage="1" prompt="Haga clic aquí para seleccionar el plazo para la realización de  las actividades." sqref="E13">
      <formula1>$E$67:$E$69</formula1>
    </dataValidation>
    <dataValidation allowBlank="1" sqref="G7:G15"/>
    <dataValidation type="list" allowBlank="1" showInputMessage="1" prompt="Haga clic aquí para seleccionar el plazo para la realización de  las actividades." sqref="E9">
      <formula1>$D$58:$D$62</formula1>
    </dataValidation>
    <dataValidation type="list" allowBlank="1" showInputMessage="1" prompt="Haga clic aquí para seleccionar el plazo para la realización de  las actividades." sqref="E10">
      <formula1>$E$58:$E$60</formula1>
    </dataValidation>
    <dataValidation type="list" allowBlank="1" showInputMessage="1" prompt="Haga clic aquí para seleccionar el plazo para la realización de  las actividades." sqref="E11">
      <formula1>$F$58:$F$60</formula1>
    </dataValidation>
    <dataValidation type="list" allowBlank="1" showInputMessage="1" prompt="Haga clic aquí para seleccionar el plazo para la realización de  las actividades." sqref="E12">
      <formula1>$D$67:$D$69</formula1>
    </dataValidation>
    <dataValidation type="list" showInputMessage="1" showErrorMessage="1" promptTitle="Realización de Consultas" prompt=" " sqref="G21">
      <formula1>$D$8:$D$14</formula1>
    </dataValidation>
    <dataValidation type="list" showInputMessage="1" showErrorMessage="1" promptTitle="Validación del" prompt="enfoque metodológico" sqref="G44">
      <formula1>$D$8:$D$14</formula1>
    </dataValidation>
    <dataValidation type="list" showInputMessage="1" showErrorMessage="1" promptTitle="Desarrollo de un enfoque de" prompt="gestión de datos" sqref="G51">
      <formula1>$D$8:$D$14</formula1>
    </dataValidation>
    <dataValidation type="list" showInputMessage="1" showErrorMessage="1" promptTitle="Compartiendo información" prompt=" " sqref="G52">
      <formula1>$D$8:$D$14</formula1>
    </dataValidation>
    <dataValidation type="list" showInputMessage="1" showErrorMessage="1" promptTitle="Sensibilización" prompt=" " sqref="G22">
      <formula1>$D$8:$D$14</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landscape" r:id="rId3"/>
  <headerFooter alignWithMargins="0">
    <oddHeader>&amp;LCAST&amp;CEstablecimiento de prioridades&amp;R&amp;D&amp;T</oddHeader>
    <oddFooter>Page &amp;P of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C1:P62"/>
  <sheetViews>
    <sheetView showGridLines="0" showRowColHeaders="0" zoomScaleNormal="100" zoomScaleSheetLayoutView="50" workbookViewId="0">
      <pane ySplit="11" topLeftCell="A12" activePane="bottomLeft" state="frozen"/>
      <selection pane="bottomLeft" activeCell="I6" sqref="I6"/>
    </sheetView>
  </sheetViews>
  <sheetFormatPr defaultColWidth="8.85546875" defaultRowHeight="12.75" x14ac:dyDescent="0.2"/>
  <cols>
    <col min="1" max="2" width="1.7109375" style="3" customWidth="1"/>
    <col min="3" max="3" width="4.7109375" style="7" customWidth="1"/>
    <col min="4" max="4" width="60.28515625" style="13" customWidth="1"/>
    <col min="5" max="9" width="12.28515625" style="13" customWidth="1"/>
    <col min="10" max="10" width="14.42578125" style="13" customWidth="1"/>
    <col min="11" max="11" width="4.7109375" style="7" customWidth="1"/>
    <col min="12" max="12" width="3.140625" style="3" customWidth="1"/>
    <col min="13" max="13" width="8.85546875" style="3" customWidth="1"/>
    <col min="14" max="15" width="8.85546875" style="35" hidden="1" customWidth="1"/>
    <col min="16" max="16" width="8.85546875" style="3" hidden="1" customWidth="1"/>
    <col min="17" max="16384" width="8.85546875" style="3"/>
  </cols>
  <sheetData>
    <row r="1" spans="3:15" ht="13.5" thickBot="1" x14ac:dyDescent="0.25"/>
    <row r="2" spans="3:15" ht="13.5" hidden="1" thickBot="1" x14ac:dyDescent="0.25"/>
    <row r="3" spans="3:15" ht="13.5" thickTop="1" x14ac:dyDescent="0.2">
      <c r="C3" s="114"/>
      <c r="D3" s="54"/>
      <c r="E3" s="54"/>
      <c r="F3" s="54"/>
      <c r="G3" s="54"/>
      <c r="H3" s="54"/>
      <c r="I3" s="54"/>
      <c r="J3" s="54"/>
      <c r="K3" s="115"/>
    </row>
    <row r="4" spans="3:15" ht="18.75" x14ac:dyDescent="0.25">
      <c r="C4" s="116"/>
      <c r="D4" s="140"/>
      <c r="E4" s="37"/>
      <c r="F4" s="37"/>
      <c r="G4" s="37"/>
      <c r="H4" s="110" t="str">
        <f>CONCATENATE(Identificación!$W$3)</f>
        <v/>
      </c>
      <c r="I4" s="37"/>
      <c r="J4" s="122"/>
      <c r="K4" s="117"/>
    </row>
    <row r="5" spans="3:15" ht="18.75" customHeight="1" x14ac:dyDescent="0.2">
      <c r="C5" s="116"/>
      <c r="E5" s="225"/>
      <c r="F5" s="320" t="s">
        <v>647</v>
      </c>
      <c r="G5" s="320"/>
      <c r="H5" s="320"/>
      <c r="I5" s="39"/>
      <c r="J5" s="37"/>
      <c r="K5" s="117"/>
    </row>
    <row r="6" spans="3:15" ht="18" x14ac:dyDescent="0.25">
      <c r="C6" s="116"/>
      <c r="D6" s="141" t="str">
        <f>Introducción!$D$21</f>
        <v>Parte 4: Planificación</v>
      </c>
      <c r="E6" s="225"/>
      <c r="F6" s="320"/>
      <c r="G6" s="320"/>
      <c r="H6" s="320"/>
      <c r="I6" s="197" t="s">
        <v>648</v>
      </c>
      <c r="J6" s="198" t="s">
        <v>649</v>
      </c>
      <c r="K6" s="117"/>
      <c r="N6" s="35" t="s">
        <v>648</v>
      </c>
      <c r="O6" s="35" t="s">
        <v>649</v>
      </c>
    </row>
    <row r="7" spans="3:15" x14ac:dyDescent="0.2">
      <c r="C7" s="116"/>
      <c r="D7" s="37"/>
      <c r="E7" s="37"/>
      <c r="F7" s="37"/>
      <c r="G7" s="133"/>
      <c r="H7" s="134"/>
      <c r="I7" s="42"/>
      <c r="J7" s="37"/>
      <c r="K7" s="117"/>
    </row>
    <row r="8" spans="3:15" ht="25.5" x14ac:dyDescent="0.2">
      <c r="C8" s="116"/>
      <c r="D8" s="100"/>
      <c r="E8" s="191" t="str">
        <f>'Establecimiento de prioridades'!$D$9</f>
        <v>Acción recurrente</v>
      </c>
      <c r="F8" s="191" t="str">
        <f>'Establecimiento de prioridades'!$D$10</f>
        <v>Acción inmediata</v>
      </c>
      <c r="G8" s="191" t="str">
        <f>'Establecimiento de prioridades'!$D$11</f>
        <v>Actividad a corto plazo</v>
      </c>
      <c r="H8" s="191" t="str">
        <f>'Establecimiento de prioridades'!$D$12</f>
        <v>Actividad a mediano plazo</v>
      </c>
      <c r="I8" s="191" t="str">
        <f>'Establecimiento de prioridades'!$D$13</f>
        <v>Actividad a largo plazo</v>
      </c>
      <c r="J8" s="191" t="str">
        <f>'Establecimiento de prioridades'!$D$14</f>
        <v>Ninguna otra acción necesaria</v>
      </c>
      <c r="K8" s="117"/>
    </row>
    <row r="9" spans="3:15" ht="26.25" customHeight="1" x14ac:dyDescent="0.2">
      <c r="C9" s="116"/>
      <c r="D9" s="100"/>
      <c r="E9" s="192" t="str">
        <f>IF('Establecimiento de prioridades'!$E$9=$N$9,"",'Establecimiento de prioridades'!$E$9)</f>
        <v/>
      </c>
      <c r="F9" s="192" t="str">
        <f>IF('Establecimiento de prioridades'!$E$10=$N$9,"",'Establecimiento de prioridades'!$E$10)</f>
        <v/>
      </c>
      <c r="G9" s="192" t="str">
        <f>IF('Establecimiento de prioridades'!$E$11=$N$9,"",'Establecimiento de prioridades'!$E$11)</f>
        <v/>
      </c>
      <c r="H9" s="192" t="str">
        <f>IF('Establecimiento de prioridades'!$E$12=$N$9,"",'Establecimiento de prioridades'!$E$12)</f>
        <v/>
      </c>
      <c r="I9" s="192" t="str">
        <f>IF('Establecimiento de prioridades'!$E$13=$N$9,"",'Establecimiento de prioridades'!$E$13)</f>
        <v/>
      </c>
      <c r="J9" s="192"/>
      <c r="K9" s="117"/>
      <c r="N9" s="35" t="str">
        <f>'Establecimiento de prioridades'!K9</f>
        <v>Haga clic para elegir el plazo:</v>
      </c>
    </row>
    <row r="10" spans="3:15" x14ac:dyDescent="0.2">
      <c r="C10" s="116"/>
      <c r="D10" s="100"/>
      <c r="E10" s="135"/>
      <c r="F10" s="135"/>
      <c r="G10" s="135"/>
      <c r="H10" s="135"/>
      <c r="I10" s="135"/>
      <c r="J10" s="135"/>
      <c r="K10" s="117"/>
    </row>
    <row r="11" spans="3:15" hidden="1" x14ac:dyDescent="0.2">
      <c r="C11" s="116"/>
      <c r="D11" s="100"/>
      <c r="E11" s="136"/>
      <c r="F11" s="136"/>
      <c r="G11" s="136"/>
      <c r="H11" s="136"/>
      <c r="I11" s="136"/>
      <c r="J11" s="136"/>
      <c r="K11" s="117"/>
    </row>
    <row r="12" spans="3:15" ht="30" x14ac:dyDescent="0.25">
      <c r="C12" s="116"/>
      <c r="D12" s="149" t="str">
        <f>'Establecimiento de prioridades'!$D$18</f>
        <v>Sección A – Análisis de partes interesadas, sensibilización y desarrollo de capacidades</v>
      </c>
      <c r="E12" s="136"/>
      <c r="F12" s="136"/>
      <c r="G12" s="136"/>
      <c r="H12" s="136"/>
      <c r="I12" s="136"/>
      <c r="J12" s="136"/>
      <c r="K12" s="117"/>
    </row>
    <row r="13" spans="3:15" x14ac:dyDescent="0.2">
      <c r="C13" s="116" t="str">
        <f>Identificación!$M$13</f>
        <v>A.1</v>
      </c>
      <c r="D13" s="193" t="str">
        <f>'Establecimiento de prioridades'!$D$20</f>
        <v>Llevar a cabo un ejercicio de mapeo de las partes interesadas.</v>
      </c>
      <c r="E13" s="200" t="str">
        <f>IF('Establecimiento de prioridades'!$G$20='Establecimiento de prioridades'!$D$9,"X","")</f>
        <v/>
      </c>
      <c r="F13" s="199" t="str">
        <f>IF('Establecimiento de prioridades'!$G$20='Establecimiento de prioridades'!$D$10,"X","")</f>
        <v/>
      </c>
      <c r="G13" s="199" t="str">
        <f>IF('Establecimiento de prioridades'!$G$20='Establecimiento de prioridades'!$D$11,"X","")</f>
        <v/>
      </c>
      <c r="H13" s="199" t="str">
        <f>IF('Establecimiento de prioridades'!$G$20='Establecimiento de prioridades'!$D$12,"X","")</f>
        <v/>
      </c>
      <c r="I13" s="199" t="str">
        <f>IF('Establecimiento de prioridades'!$G$20='Establecimiento de prioridades'!$D$13,"X","")</f>
        <v/>
      </c>
      <c r="J13" s="199" t="str">
        <f>IF('Establecimiento de prioridades'!$G$20='Establecimiento de prioridades'!$D$14,"X","")</f>
        <v/>
      </c>
      <c r="K13" s="117" t="str">
        <f>Identificación!$M$13</f>
        <v>A.1</v>
      </c>
    </row>
    <row r="14" spans="3:15" ht="25.5" x14ac:dyDescent="0.2">
      <c r="C14" s="116" t="str">
        <f>Identificación!$M$15</f>
        <v>A.2</v>
      </c>
      <c r="D14" s="193" t="str">
        <f>'Establecimiento de prioridades'!$D$21</f>
        <v>Desarrollar un proceso para informar e involucrar a las partes interesadas de REDD+.</v>
      </c>
      <c r="E14" s="200" t="str">
        <f>IF('Establecimiento de prioridades'!$G$21='Establecimiento de prioridades'!$D$9,"X","")</f>
        <v/>
      </c>
      <c r="F14" s="199" t="str">
        <f>IF('Establecimiento de prioridades'!$G$21='Establecimiento de prioridades'!$D$10,"X","")</f>
        <v/>
      </c>
      <c r="G14" s="199" t="str">
        <f>IF('Establecimiento de prioridades'!$G$21='Establecimiento de prioridades'!$D$11,"X","")</f>
        <v/>
      </c>
      <c r="H14" s="199" t="str">
        <f>IF('Establecimiento de prioridades'!$G$21='Establecimiento de prioridades'!$D$12,"X","")</f>
        <v/>
      </c>
      <c r="I14" s="199" t="str">
        <f>IF('Establecimiento de prioridades'!$G$21='Establecimiento de prioridades'!$D$13,"X","")</f>
        <v/>
      </c>
      <c r="J14" s="199" t="str">
        <f>IF('Establecimiento de prioridades'!$G$21='Establecimiento de prioridades'!$D$14,"X","")</f>
        <v/>
      </c>
      <c r="K14" s="117" t="str">
        <f>Identificación!$M$15</f>
        <v>A.2</v>
      </c>
    </row>
    <row r="15" spans="3:15" x14ac:dyDescent="0.2">
      <c r="C15" s="116" t="str">
        <f>Identificación!$M$17</f>
        <v>A.3</v>
      </c>
      <c r="D15" s="193" t="str">
        <f>'Establecimiento de prioridades'!$D$22</f>
        <v>Sensibilizar sobre el concepto de las salvaguardas de REDD+.</v>
      </c>
      <c r="E15" s="200" t="str">
        <f>IF('Establecimiento de prioridades'!$G$22='Establecimiento de prioridades'!$D$9,"X","")</f>
        <v/>
      </c>
      <c r="F15" s="199" t="str">
        <f>IF('Establecimiento de prioridades'!$G$22='Establecimiento de prioridades'!$D$10,"X","")</f>
        <v/>
      </c>
      <c r="G15" s="199" t="str">
        <f>IF('Establecimiento de prioridades'!$G$22='Establecimiento de prioridades'!$D$11,"X","")</f>
        <v/>
      </c>
      <c r="H15" s="199" t="str">
        <f>IF('Establecimiento de prioridades'!$G$22='Establecimiento de prioridades'!$D$12,"X","")</f>
        <v/>
      </c>
      <c r="I15" s="199" t="str">
        <f>IF('Establecimiento de prioridades'!$G$22='Establecimiento de prioridades'!$D$13,"X","")</f>
        <v/>
      </c>
      <c r="J15" s="199" t="str">
        <f>IF('Establecimiento de prioridades'!$G$22='Establecimiento de prioridades'!$D$14,"X","")</f>
        <v/>
      </c>
      <c r="K15" s="117" t="str">
        <f>Identificación!$M$17</f>
        <v>A.3</v>
      </c>
    </row>
    <row r="16" spans="3:15" ht="25.5" x14ac:dyDescent="0.2">
      <c r="C16" s="116" t="str">
        <f>Identificación!$M$19</f>
        <v>A.4</v>
      </c>
      <c r="D16" s="193" t="str">
        <f>'Establecimiento de prioridades'!$D$23</f>
        <v>Sensibilizar sobre los riesgos y beneficios sociales y ambientales potenciales y relativos a REDD+ a nivel de país.</v>
      </c>
      <c r="E16" s="200" t="str">
        <f>IF('Establecimiento de prioridades'!$G$23='Establecimiento de prioridades'!$D$9,"X","")</f>
        <v/>
      </c>
      <c r="F16" s="199" t="str">
        <f>IF('Establecimiento de prioridades'!$G$23='Establecimiento de prioridades'!$D$10,"X","")</f>
        <v/>
      </c>
      <c r="G16" s="199" t="str">
        <f>IF('Establecimiento de prioridades'!$G$23='Establecimiento de prioridades'!$D$11,"X","")</f>
        <v/>
      </c>
      <c r="H16" s="199" t="str">
        <f>IF('Establecimiento de prioridades'!$G$23='Establecimiento de prioridades'!$D$12,"X","")</f>
        <v/>
      </c>
      <c r="I16" s="199" t="str">
        <f>IF('Establecimiento de prioridades'!$G$23='Establecimiento de prioridades'!$D$13,"X","")</f>
        <v/>
      </c>
      <c r="J16" s="199" t="str">
        <f>IF('Establecimiento de prioridades'!$G$23='Establecimiento de prioridades'!$D$14,"X","")</f>
        <v/>
      </c>
      <c r="K16" s="117" t="str">
        <f>Identificación!$M$19</f>
        <v>A.4</v>
      </c>
    </row>
    <row r="17" spans="3:11" ht="38.25" x14ac:dyDescent="0.2">
      <c r="C17" s="116" t="str">
        <f>Identificación!$M$21</f>
        <v>A.5</v>
      </c>
      <c r="D17" s="193" t="str">
        <f>'Establecimiento de prioridades'!$D$24</f>
        <v>Desarrollar las capacidades de las partes interesadas para su involucramiento en el desarrollo del enfoque sobre salvaguardas a nivel de país.</v>
      </c>
      <c r="E17" s="200" t="str">
        <f>IF('Establecimiento de prioridades'!$G$24='Establecimiento de prioridades'!$D$9,"X","")</f>
        <v/>
      </c>
      <c r="F17" s="199" t="str">
        <f>IF('Establecimiento de prioridades'!$G$24='Establecimiento de prioridades'!$D$10,"X","")</f>
        <v/>
      </c>
      <c r="G17" s="199" t="str">
        <f>IF('Establecimiento de prioridades'!$G$24='Establecimiento de prioridades'!$D$11,"X","")</f>
        <v/>
      </c>
      <c r="H17" s="199" t="str">
        <f>IF('Establecimiento de prioridades'!$G$24='Establecimiento de prioridades'!$D$12,"X","")</f>
        <v/>
      </c>
      <c r="I17" s="199" t="str">
        <f>IF('Establecimiento de prioridades'!$G$24='Establecimiento de prioridades'!$D$13,"X","")</f>
        <v/>
      </c>
      <c r="J17" s="199" t="str">
        <f>IF('Establecimiento de prioridades'!$G$24='Establecimiento de prioridades'!$D$14,"X","")</f>
        <v/>
      </c>
      <c r="K17" s="117" t="str">
        <f>Identificación!$M$21</f>
        <v>A.5</v>
      </c>
    </row>
    <row r="18" spans="3:11" ht="25.5" x14ac:dyDescent="0.2">
      <c r="C18" s="116" t="str">
        <f>Identificación!$M$23</f>
        <v>A.6</v>
      </c>
      <c r="D18" s="193" t="str">
        <f>'Establecimiento de prioridades'!$D$25</f>
        <v>Establecer un grupo de trabajo, comité o mesa de trabajo de las múltiples partes interesadas sobre salvaguardas.</v>
      </c>
      <c r="E18" s="200" t="str">
        <f>IF('Establecimiento de prioridades'!$G$25='Establecimiento de prioridades'!$D$9,"X","")</f>
        <v/>
      </c>
      <c r="F18" s="199" t="str">
        <f>IF('Establecimiento de prioridades'!$G$25='Establecimiento de prioridades'!$D$10,"X","")</f>
        <v/>
      </c>
      <c r="G18" s="199" t="str">
        <f>IF('Establecimiento de prioridades'!$G$25='Establecimiento de prioridades'!$D$11,"X","")</f>
        <v/>
      </c>
      <c r="H18" s="199" t="str">
        <f>IF('Establecimiento de prioridades'!$G$25='Establecimiento de prioridades'!$D$12,"X","")</f>
        <v/>
      </c>
      <c r="I18" s="199" t="str">
        <f>IF('Establecimiento de prioridades'!$G$25='Establecimiento de prioridades'!$D$13,"X","")</f>
        <v/>
      </c>
      <c r="J18" s="199" t="str">
        <f>IF('Establecimiento de prioridades'!$G$25='Establecimiento de prioridades'!$D$14,"X","")</f>
        <v/>
      </c>
      <c r="K18" s="117" t="str">
        <f>Identificación!$M$23</f>
        <v>A.6</v>
      </c>
    </row>
    <row r="19" spans="3:11" x14ac:dyDescent="0.2">
      <c r="C19" s="116"/>
      <c r="D19" s="100"/>
      <c r="E19" s="137"/>
      <c r="F19" s="137"/>
      <c r="G19" s="137"/>
      <c r="H19" s="137"/>
      <c r="I19" s="137"/>
      <c r="J19" s="137"/>
      <c r="K19" s="117"/>
    </row>
    <row r="20" spans="3:11" ht="45" x14ac:dyDescent="0.25">
      <c r="C20" s="116"/>
      <c r="D20" s="149" t="str">
        <f>'Establecimiento de prioridades'!$D$27</f>
        <v>Sección B – Preparación del desarrollo del enfoque sobre salvaguardas a nivel de país, incluyendo el desarrollo de un conjunto de salvaguardas nacionales cuando sea pertinente</v>
      </c>
      <c r="E20" s="138"/>
      <c r="F20" s="138"/>
      <c r="G20" s="138"/>
      <c r="H20" s="138"/>
      <c r="I20" s="138"/>
      <c r="J20" s="138"/>
      <c r="K20" s="117"/>
    </row>
    <row r="21" spans="3:11" ht="25.5" x14ac:dyDescent="0.2">
      <c r="C21" s="116" t="str">
        <f>Identificación!$M$27</f>
        <v>B.1</v>
      </c>
      <c r="D21" s="193" t="str">
        <f>'Establecimiento de prioridades'!$D$29</f>
        <v>Definir arreglos institucionales y de procedimiento para el enfoque sobre salvaguardas a nivel de país.</v>
      </c>
      <c r="E21" s="200" t="str">
        <f>IF('Establecimiento de prioridades'!$G$29='Establecimiento de prioridades'!$D$9,"X","")</f>
        <v/>
      </c>
      <c r="F21" s="199" t="str">
        <f>IF('Establecimiento de prioridades'!$G$29='Establecimiento de prioridades'!$D$10,"X","")</f>
        <v/>
      </c>
      <c r="G21" s="199" t="str">
        <f>IF('Establecimiento de prioridades'!$G$29='Establecimiento de prioridades'!$D$11,"X","")</f>
        <v/>
      </c>
      <c r="H21" s="199" t="str">
        <f>IF('Establecimiento de prioridades'!$G$29='Establecimiento de prioridades'!$D$12,"X","")</f>
        <v/>
      </c>
      <c r="I21" s="199" t="str">
        <f>IF('Establecimiento de prioridades'!$G$29='Establecimiento de prioridades'!$D$13,"X","")</f>
        <v/>
      </c>
      <c r="J21" s="199" t="str">
        <f>IF('Establecimiento de prioridades'!$G$29='Establecimiento de prioridades'!$D$14,"X","")</f>
        <v/>
      </c>
      <c r="K21" s="117" t="str">
        <f>Identificación!$M$27</f>
        <v>B.1</v>
      </c>
    </row>
    <row r="22" spans="3:11" ht="25.5" x14ac:dyDescent="0.2">
      <c r="C22" s="116" t="str">
        <f>Identificación!$M$29</f>
        <v>B.2</v>
      </c>
      <c r="D22" s="193" t="str">
        <f>'Establecimiento de prioridades'!$D$30</f>
        <v>Diseñar un proceso consultivo y participativo para el desarrollo del enfoque sobre salvaguardas a nivel de país.</v>
      </c>
      <c r="E22" s="200" t="str">
        <f>IF('Establecimiento de prioridades'!$G$30='Establecimiento de prioridades'!$D$9,"X","")</f>
        <v/>
      </c>
      <c r="F22" s="199" t="str">
        <f>IF('Establecimiento de prioridades'!$G$30='Establecimiento de prioridades'!$D$10,"X","")</f>
        <v/>
      </c>
      <c r="G22" s="199" t="str">
        <f>IF('Establecimiento de prioridades'!$G$30='Establecimiento de prioridades'!$D$11,"X","")</f>
        <v/>
      </c>
      <c r="H22" s="199" t="str">
        <f>IF('Establecimiento de prioridades'!$G$30='Establecimiento de prioridades'!$D$12,"X","")</f>
        <v/>
      </c>
      <c r="I22" s="199" t="str">
        <f>IF('Establecimiento de prioridades'!$G$30='Establecimiento de prioridades'!$D$13,"X","")</f>
        <v/>
      </c>
      <c r="J22" s="199" t="str">
        <f>IF('Establecimiento de prioridades'!$G$30='Establecimiento de prioridades'!$D$14,"X","")</f>
        <v/>
      </c>
      <c r="K22" s="117" t="str">
        <f>Identificación!$M$29</f>
        <v>B.2</v>
      </c>
    </row>
    <row r="23" spans="3:11" ht="25.5" x14ac:dyDescent="0.2">
      <c r="C23" s="116" t="str">
        <f>Identificación!$M$31</f>
        <v>B.3</v>
      </c>
      <c r="D23" s="193" t="str">
        <f>'Establecimiento de prioridades'!$D$31</f>
        <v>Definir los objetivos del enfoque sobre salvaguardas a nivel de país identificando los asuntos sociales y ambientales clave a nivel de país.</v>
      </c>
      <c r="E23" s="200" t="str">
        <f>IF('Establecimiento de prioridades'!$G$31='Establecimiento de prioridades'!$D$9,"X","")</f>
        <v/>
      </c>
      <c r="F23" s="199" t="str">
        <f>IF('Establecimiento de prioridades'!$G$31='Establecimiento de prioridades'!$D$10,"X","")</f>
        <v/>
      </c>
      <c r="G23" s="199" t="str">
        <f>IF('Establecimiento de prioridades'!$G$31='Establecimiento de prioridades'!$D$11,"X","")</f>
        <v/>
      </c>
      <c r="H23" s="199" t="str">
        <f>IF('Establecimiento de prioridades'!$G$31='Establecimiento de prioridades'!$D$12,"X","")</f>
        <v/>
      </c>
      <c r="I23" s="199" t="str">
        <f>IF('Establecimiento de prioridades'!$G$31='Establecimiento de prioridades'!$D$13,"X","")</f>
        <v/>
      </c>
      <c r="J23" s="199" t="str">
        <f>IF('Establecimiento de prioridades'!$G$31='Establecimiento de prioridades'!$D$14,"X","")</f>
        <v/>
      </c>
      <c r="K23" s="117" t="str">
        <f>Identificación!$M$31</f>
        <v>B.3</v>
      </c>
    </row>
    <row r="24" spans="3:11" ht="38.25" x14ac:dyDescent="0.2">
      <c r="C24" s="116" t="str">
        <f>Identificación!$M$34</f>
        <v>B.4</v>
      </c>
      <c r="D24" s="193" t="str">
        <f>'Establecimiento de prioridades'!$D$32</f>
        <v>Desarrollar una interpretación a nivel nacional de las salvaguardas de REDD+, en forma de normas, principios o criterios (si es que así se ha decidido).</v>
      </c>
      <c r="E24" s="200" t="str">
        <f>IF('Establecimiento de prioridades'!$G$32='Establecimiento de prioridades'!$D$9,"X","")</f>
        <v/>
      </c>
      <c r="F24" s="199" t="str">
        <f>IF('Establecimiento de prioridades'!$G$32='Establecimiento de prioridades'!$D$10,"X","")</f>
        <v/>
      </c>
      <c r="G24" s="199" t="str">
        <f>IF('Establecimiento de prioridades'!$G$32='Establecimiento de prioridades'!$D$11,"X","")</f>
        <v/>
      </c>
      <c r="H24" s="199" t="str">
        <f>IF('Establecimiento de prioridades'!$G$32='Establecimiento de prioridades'!$D$12,"X","")</f>
        <v/>
      </c>
      <c r="I24" s="199" t="str">
        <f>IF('Establecimiento de prioridades'!$G$32='Establecimiento de prioridades'!$D$13,"X","")</f>
        <v/>
      </c>
      <c r="J24" s="199" t="str">
        <f>IF('Establecimiento de prioridades'!$G$32='Establecimiento de prioridades'!$D$14,"X","")</f>
        <v/>
      </c>
      <c r="K24" s="117" t="str">
        <f>Identificación!$M$34</f>
        <v>B.4</v>
      </c>
    </row>
    <row r="25" spans="3:11" x14ac:dyDescent="0.2">
      <c r="C25" s="116"/>
      <c r="D25" s="100"/>
      <c r="E25" s="137"/>
      <c r="F25" s="137"/>
      <c r="G25" s="137"/>
      <c r="H25" s="137"/>
      <c r="I25" s="137"/>
      <c r="J25" s="137"/>
      <c r="K25" s="117"/>
    </row>
    <row r="26" spans="3:11" ht="30" x14ac:dyDescent="0.25">
      <c r="C26" s="116"/>
      <c r="D26" s="149" t="str">
        <f>'Establecimiento de prioridades'!$D$34</f>
        <v>Sección C – Definición o desarrollo de políticas, leyes y reglamentos sobre salvaguardas</v>
      </c>
      <c r="E26" s="138"/>
      <c r="F26" s="138"/>
      <c r="G26" s="138"/>
      <c r="H26" s="138"/>
      <c r="I26" s="138"/>
      <c r="J26" s="138"/>
      <c r="K26" s="117"/>
    </row>
    <row r="27" spans="3:11" x14ac:dyDescent="0.2">
      <c r="C27" s="116" t="str">
        <f>Identificación!$M$39</f>
        <v>C.1</v>
      </c>
      <c r="D27" s="193" t="str">
        <f>'Establecimiento de prioridades'!$D$36</f>
        <v>Analizar los vacíos de las PLR existentes</v>
      </c>
      <c r="E27" s="200" t="str">
        <f>IF('Establecimiento de prioridades'!$G$36='Establecimiento de prioridades'!$D$9,"X","")</f>
        <v/>
      </c>
      <c r="F27" s="199" t="str">
        <f>IF('Establecimiento de prioridades'!$G$36='Establecimiento de prioridades'!$D$10,"X","")</f>
        <v/>
      </c>
      <c r="G27" s="199" t="str">
        <f>IF('Establecimiento de prioridades'!$G$36='Establecimiento de prioridades'!$D$11,"X","")</f>
        <v/>
      </c>
      <c r="H27" s="199" t="str">
        <f>IF('Establecimiento de prioridades'!$G$36='Establecimiento de prioridades'!$D$12,"X","")</f>
        <v/>
      </c>
      <c r="I27" s="199" t="str">
        <f>IF('Establecimiento de prioridades'!$G$36='Establecimiento de prioridades'!$D$13,"X","")</f>
        <v/>
      </c>
      <c r="J27" s="199" t="str">
        <f>IF('Establecimiento de prioridades'!$G$36='Establecimiento de prioridades'!$D$14,"X","")</f>
        <v/>
      </c>
      <c r="K27" s="117" t="str">
        <f>Identificación!$M$39</f>
        <v>C.1</v>
      </c>
    </row>
    <row r="28" spans="3:11" ht="25.5" x14ac:dyDescent="0.2">
      <c r="C28" s="116" t="str">
        <f>Identificación!$M$41</f>
        <v>C.2</v>
      </c>
      <c r="D28" s="193" t="str">
        <f>'Establecimiento de prioridades'!$D$37</f>
        <v>Desarrollar nuevas PLR y/o enmendar las existentes (según sea necesario).</v>
      </c>
      <c r="E28" s="200" t="str">
        <f>IF('Establecimiento de prioridades'!$G$37='Establecimiento de prioridades'!$D$9,"X","")</f>
        <v/>
      </c>
      <c r="F28" s="199" t="str">
        <f>IF('Establecimiento de prioridades'!$G$37='Establecimiento de prioridades'!$D$10,"X","")</f>
        <v/>
      </c>
      <c r="G28" s="199" t="str">
        <f>IF('Establecimiento de prioridades'!$G$37='Establecimiento de prioridades'!$D$11,"X","")</f>
        <v/>
      </c>
      <c r="H28" s="199" t="str">
        <f>IF('Establecimiento de prioridades'!$G$37='Establecimiento de prioridades'!$D$12,"X","")</f>
        <v/>
      </c>
      <c r="I28" s="199" t="str">
        <f>IF('Establecimiento de prioridades'!$G$37='Establecimiento de prioridades'!$D$13,"X","")</f>
        <v/>
      </c>
      <c r="J28" s="199" t="str">
        <f>IF('Establecimiento de prioridades'!$G$37='Establecimiento de prioridades'!$D$14,"X","")</f>
        <v/>
      </c>
      <c r="K28" s="117" t="str">
        <f>Identificación!$M$41</f>
        <v>C.2</v>
      </c>
    </row>
    <row r="29" spans="3:11" x14ac:dyDescent="0.2">
      <c r="C29" s="116"/>
      <c r="D29" s="100"/>
      <c r="E29" s="137"/>
      <c r="F29" s="137"/>
      <c r="G29" s="137"/>
      <c r="H29" s="137"/>
      <c r="I29" s="137"/>
      <c r="J29" s="137"/>
      <c r="K29" s="117"/>
    </row>
    <row r="30" spans="3:11" ht="15" x14ac:dyDescent="0.25">
      <c r="C30" s="116"/>
      <c r="D30" s="149" t="str">
        <f>'Establecimiento de prioridades'!$D$39</f>
        <v>Sección D – Recopilación de información sobre salvaguardas</v>
      </c>
      <c r="E30" s="137"/>
      <c r="F30" s="137"/>
      <c r="G30" s="137"/>
      <c r="H30" s="137"/>
      <c r="I30" s="137"/>
      <c r="J30" s="137"/>
      <c r="K30" s="117"/>
    </row>
    <row r="31" spans="3:11" x14ac:dyDescent="0.2">
      <c r="C31" s="116" t="str">
        <f>Identificación!$M$45</f>
        <v>D.1</v>
      </c>
      <c r="D31" s="193" t="str">
        <f>'Establecimiento de prioridades'!$D$41</f>
        <v>Analizar vacíos de los sistemas de información existentes.</v>
      </c>
      <c r="E31" s="200" t="str">
        <f>IF('Establecimiento de prioridades'!$G$41='Establecimiento de prioridades'!$D$9,"X","")</f>
        <v/>
      </c>
      <c r="F31" s="199" t="str">
        <f>IF('Establecimiento de prioridades'!$G$41='Establecimiento de prioridades'!$D$10,"X","")</f>
        <v/>
      </c>
      <c r="G31" s="199" t="str">
        <f>IF('Establecimiento de prioridades'!$G$41='Establecimiento de prioridades'!$D$11,"X","")</f>
        <v/>
      </c>
      <c r="H31" s="199" t="str">
        <f>IF('Establecimiento de prioridades'!$G$41='Establecimiento de prioridades'!$D$12,"X","")</f>
        <v/>
      </c>
      <c r="I31" s="199" t="str">
        <f>IF('Establecimiento de prioridades'!$G$41='Establecimiento de prioridades'!$D$13,"X","")</f>
        <v/>
      </c>
      <c r="J31" s="199" t="str">
        <f>IF('Establecimiento de prioridades'!$G$41='Establecimiento de prioridades'!$D$14,"X","")</f>
        <v/>
      </c>
      <c r="K31" s="117" t="str">
        <f>Identificación!$M$45</f>
        <v>D.1</v>
      </c>
    </row>
    <row r="32" spans="3:11" x14ac:dyDescent="0.2">
      <c r="C32" s="116" t="str">
        <f>Identificación!$M$47</f>
        <v>D.2</v>
      </c>
      <c r="D32" s="193" t="str">
        <f>'Establecimiento de prioridades'!$D$42</f>
        <v xml:space="preserve">Desarrollar/adaptar indicadores relativos a las salvaguardas de REDD+.  </v>
      </c>
      <c r="E32" s="200" t="str">
        <f>IF('Establecimiento de prioridades'!$G$42='Establecimiento de prioridades'!$D$9,"X","")</f>
        <v/>
      </c>
      <c r="F32" s="199" t="str">
        <f>IF('Establecimiento de prioridades'!$G$42='Establecimiento de prioridades'!$D$10,"X","")</f>
        <v/>
      </c>
      <c r="G32" s="199" t="str">
        <f>IF('Establecimiento de prioridades'!$G$42='Establecimiento de prioridades'!$D$11,"X","")</f>
        <v/>
      </c>
      <c r="H32" s="199" t="str">
        <f>IF('Establecimiento de prioridades'!$G$42='Establecimiento de prioridades'!$D$12,"X","")</f>
        <v/>
      </c>
      <c r="I32" s="199" t="str">
        <f>IF('Establecimiento de prioridades'!$G$42='Establecimiento de prioridades'!$D$13,"X","")</f>
        <v/>
      </c>
      <c r="J32" s="199" t="str">
        <f>IF('Establecimiento de prioridades'!$G$42='Establecimiento de prioridades'!$D$14,"X","")</f>
        <v/>
      </c>
      <c r="K32" s="117" t="str">
        <f>Identificación!$M$47</f>
        <v>D.2</v>
      </c>
    </row>
    <row r="33" spans="3:11" x14ac:dyDescent="0.2">
      <c r="C33" s="116" t="str">
        <f>Identificación!$M$49</f>
        <v>D.3</v>
      </c>
      <c r="D33" s="193" t="str">
        <f>'Establecimiento de prioridades'!$D$43</f>
        <v>Aplicar métodos y metodologías para la recopilación de información.</v>
      </c>
      <c r="E33" s="200" t="str">
        <f>IF('Establecimiento de prioridades'!$G$43='Establecimiento de prioridades'!$D$9,"X","")</f>
        <v/>
      </c>
      <c r="F33" s="199" t="str">
        <f>IF('Establecimiento de prioridades'!$G$43='Establecimiento de prioridades'!$D$10,"X","")</f>
        <v/>
      </c>
      <c r="G33" s="199" t="str">
        <f>IF('Establecimiento de prioridades'!$G$43='Establecimiento de prioridades'!$D$11,"X","")</f>
        <v/>
      </c>
      <c r="H33" s="199" t="str">
        <f>IF('Establecimiento de prioridades'!$G$43='Establecimiento de prioridades'!$D$12,"X","")</f>
        <v/>
      </c>
      <c r="I33" s="199" t="str">
        <f>IF('Establecimiento de prioridades'!$G$43='Establecimiento de prioridades'!$D$13,"X","")</f>
        <v/>
      </c>
      <c r="J33" s="199" t="str">
        <f>IF('Establecimiento de prioridades'!$G$43='Establecimiento de prioridades'!$D$14,"X","")</f>
        <v/>
      </c>
      <c r="K33" s="117" t="str">
        <f>Identificación!$M$49</f>
        <v>D.3</v>
      </c>
    </row>
    <row r="34" spans="3:11" ht="25.5" x14ac:dyDescent="0.2">
      <c r="C34" s="116" t="str">
        <f>Identificación!$M$51</f>
        <v>D.4</v>
      </c>
      <c r="D34" s="193" t="str">
        <f>'Establecimiento de prioridades'!$D$44</f>
        <v xml:space="preserve">Validar el enfoque metodológico para la recopilación de información sobre salvaguardas. </v>
      </c>
      <c r="E34" s="200" t="str">
        <f>IF('Establecimiento de prioridades'!$G$44='Establecimiento de prioridades'!$D$9,"X","")</f>
        <v/>
      </c>
      <c r="F34" s="199" t="str">
        <f>IF('Establecimiento de prioridades'!$G$44='Establecimiento de prioridades'!$D$10,"X","")</f>
        <v/>
      </c>
      <c r="G34" s="199" t="str">
        <f>IF('Establecimiento de prioridades'!$G$44='Establecimiento de prioridades'!$D$11,"X","")</f>
        <v/>
      </c>
      <c r="H34" s="199" t="str">
        <f>IF('Establecimiento de prioridades'!$G$44='Establecimiento de prioridades'!$D$12,"X","")</f>
        <v/>
      </c>
      <c r="I34" s="199" t="str">
        <f>IF('Establecimiento de prioridades'!$G$44='Establecimiento de prioridades'!$D$13,"X","")</f>
        <v/>
      </c>
      <c r="J34" s="199" t="str">
        <f>IF('Establecimiento de prioridades'!$G$44='Establecimiento de prioridades'!$D$14,"X","")</f>
        <v/>
      </c>
      <c r="K34" s="117" t="str">
        <f>Identificación!$M$51</f>
        <v>D.4</v>
      </c>
    </row>
    <row r="35" spans="3:11" x14ac:dyDescent="0.2">
      <c r="C35" s="116"/>
      <c r="D35" s="100"/>
      <c r="E35" s="137"/>
      <c r="F35" s="137"/>
      <c r="G35" s="137"/>
      <c r="H35" s="137"/>
      <c r="I35" s="137"/>
      <c r="J35" s="137"/>
      <c r="K35" s="117"/>
    </row>
    <row r="36" spans="3:11" ht="30" x14ac:dyDescent="0.25">
      <c r="C36" s="116"/>
      <c r="D36" s="149" t="str">
        <f>'Establecimiento de prioridades'!$D$46</f>
        <v>Sección E – Validando y compartiendo información sobre salvaguardas</v>
      </c>
      <c r="E36" s="138"/>
      <c r="F36" s="138"/>
      <c r="G36" s="138"/>
      <c r="H36" s="138"/>
      <c r="I36" s="138"/>
      <c r="J36" s="138"/>
      <c r="K36" s="117"/>
    </row>
    <row r="37" spans="3:11" x14ac:dyDescent="0.2">
      <c r="C37" s="116" t="str">
        <f>Identificación!$M$55</f>
        <v>E.1</v>
      </c>
      <c r="D37" s="193" t="str">
        <f>'Establecimiento de prioridades'!$D$48</f>
        <v>Desarrollar un marco para el suministro de información.</v>
      </c>
      <c r="E37" s="200" t="str">
        <f>IF('Establecimiento de prioridades'!$G$48='Establecimiento de prioridades'!$D$9,"X","")</f>
        <v/>
      </c>
      <c r="F37" s="199" t="str">
        <f>IF('Establecimiento de prioridades'!$G$48='Establecimiento de prioridades'!$D$10,"X","")</f>
        <v/>
      </c>
      <c r="G37" s="199" t="str">
        <f>IF('Establecimiento de prioridades'!$G$48='Establecimiento de prioridades'!$D$11,"X","")</f>
        <v/>
      </c>
      <c r="H37" s="199" t="str">
        <f>IF('Establecimiento de prioridades'!$G$48='Establecimiento de prioridades'!$D$12,"X","")</f>
        <v/>
      </c>
      <c r="I37" s="199" t="str">
        <f>IF('Establecimiento de prioridades'!$G$48='Establecimiento de prioridades'!$D$13,"X","")</f>
        <v/>
      </c>
      <c r="J37" s="199" t="str">
        <f>IF('Establecimiento de prioridades'!$G$48='Establecimiento de prioridades'!$D$14,"X","")</f>
        <v/>
      </c>
      <c r="K37" s="117" t="str">
        <f>Identificación!$M$55</f>
        <v>E.1</v>
      </c>
    </row>
    <row r="38" spans="3:11" ht="25.5" x14ac:dyDescent="0.2">
      <c r="C38" s="116" t="str">
        <f>Identificación!$M$57</f>
        <v>E.2</v>
      </c>
      <c r="D38" s="193" t="str">
        <f>'Establecimiento de prioridades'!$D$49</f>
        <v>Desarrollar procedimientos de garantía de calidad para la información sobre salvaguardas.</v>
      </c>
      <c r="E38" s="200" t="str">
        <f>IF('Establecimiento de prioridades'!$G$49='Establecimiento de prioridades'!$D$9,"X","")</f>
        <v/>
      </c>
      <c r="F38" s="199" t="str">
        <f>IF('Establecimiento de prioridades'!$G$49='Establecimiento de prioridades'!$D$10,"X","")</f>
        <v/>
      </c>
      <c r="G38" s="199" t="str">
        <f>IF('Establecimiento de prioridades'!$G$49='Establecimiento de prioridades'!$D$11,"X","")</f>
        <v/>
      </c>
      <c r="H38" s="199" t="str">
        <f>IF('Establecimiento de prioridades'!$G$49='Establecimiento de prioridades'!$D$12,"X","")</f>
        <v/>
      </c>
      <c r="I38" s="199" t="str">
        <f>IF('Establecimiento de prioridades'!$G$49='Establecimiento de prioridades'!$D$13,"X","")</f>
        <v/>
      </c>
      <c r="J38" s="199" t="str">
        <f>IF('Establecimiento de prioridades'!$G$49='Establecimiento de prioridades'!$D$14,"X","")</f>
        <v/>
      </c>
      <c r="K38" s="117" t="str">
        <f>Identificación!$M$57</f>
        <v>E.2</v>
      </c>
    </row>
    <row r="39" spans="3:11" ht="25.5" x14ac:dyDescent="0.2">
      <c r="C39" s="116" t="str">
        <f>Identificación!$M$59</f>
        <v>E.3</v>
      </c>
      <c r="D39" s="193" t="str">
        <f>'Establecimiento de prioridades'!$D$50</f>
        <v>Conducir un análisis y evaluación con las partes interesadas de la información sobre salvaguardas.</v>
      </c>
      <c r="E39" s="200" t="str">
        <f>IF('Establecimiento de prioridades'!$G$50='Establecimiento de prioridades'!$D$9,"X","")</f>
        <v/>
      </c>
      <c r="F39" s="199" t="str">
        <f>IF('Establecimiento de prioridades'!$G$50='Establecimiento de prioridades'!$D$10,"X","")</f>
        <v/>
      </c>
      <c r="G39" s="199" t="str">
        <f>IF('Establecimiento de prioridades'!$G$50='Establecimiento de prioridades'!$D$11,"X","")</f>
        <v/>
      </c>
      <c r="H39" s="199" t="str">
        <f>IF('Establecimiento de prioridades'!$G$50='Establecimiento de prioridades'!$D$12,"X","")</f>
        <v/>
      </c>
      <c r="I39" s="199" t="str">
        <f>IF('Establecimiento de prioridades'!$G$50='Establecimiento de prioridades'!$D$13,"X","")</f>
        <v/>
      </c>
      <c r="J39" s="199" t="str">
        <f>IF('Establecimiento de prioridades'!$G$50='Establecimiento de prioridades'!$D$14,"X","")</f>
        <v/>
      </c>
      <c r="K39" s="117" t="str">
        <f>Identificación!$M$59</f>
        <v>E.3</v>
      </c>
    </row>
    <row r="40" spans="3:11" ht="25.5" x14ac:dyDescent="0.2">
      <c r="C40" s="116" t="str">
        <f>Identificación!$M$61</f>
        <v>E.4</v>
      </c>
      <c r="D40" s="193" t="str">
        <f>'Establecimiento de prioridades'!$D$51</f>
        <v>Desarrollar un enfoque para almacenar y gestionar información sobre salvaguardas con el paso del tiempo.</v>
      </c>
      <c r="E40" s="200" t="str">
        <f>IF('Establecimiento de prioridades'!$G$51='Establecimiento de prioridades'!$D$9,"X","")</f>
        <v/>
      </c>
      <c r="F40" s="199" t="str">
        <f>IF('Establecimiento de prioridades'!$G$51='Establecimiento de prioridades'!$D$10,"X","")</f>
        <v/>
      </c>
      <c r="G40" s="199" t="str">
        <f>IF('Establecimiento de prioridades'!$G$51='Establecimiento de prioridades'!$D$11,"X","")</f>
        <v/>
      </c>
      <c r="H40" s="199" t="str">
        <f>IF('Establecimiento de prioridades'!$G$51='Establecimiento de prioridades'!$D$12,"X","")</f>
        <v/>
      </c>
      <c r="I40" s="199" t="str">
        <f>IF('Establecimiento de prioridades'!$G$51='Establecimiento de prioridades'!$D$13,"X","")</f>
        <v/>
      </c>
      <c r="J40" s="199" t="str">
        <f>IF('Establecimiento de prioridades'!$G$51='Establecimiento de prioridades'!$D$14,"X","")</f>
        <v/>
      </c>
      <c r="K40" s="117" t="str">
        <f>Identificación!$M$61</f>
        <v>E.4</v>
      </c>
    </row>
    <row r="41" spans="3:11" ht="25.5" x14ac:dyDescent="0.2">
      <c r="C41" s="116" t="str">
        <f>Identificación!$M$63</f>
        <v>E.5</v>
      </c>
      <c r="D41" s="193" t="str">
        <f>'Establecimiento de prioridades'!$D$52</f>
        <v>Compartir públicamente la información sobre cómo se están abordando y respetando las salvaguardas.</v>
      </c>
      <c r="E41" s="200" t="str">
        <f>IF('Establecimiento de prioridades'!$G$52='Establecimiento de prioridades'!$D$9,"X","")</f>
        <v/>
      </c>
      <c r="F41" s="199" t="str">
        <f>IF('Establecimiento de prioridades'!$G$52='Establecimiento de prioridades'!$D$10,"X","")</f>
        <v/>
      </c>
      <c r="G41" s="199" t="str">
        <f>IF('Establecimiento de prioridades'!$G$52='Establecimiento de prioridades'!$D$11,"X","")</f>
        <v/>
      </c>
      <c r="H41" s="199" t="str">
        <f>IF('Establecimiento de prioridades'!$G$52='Establecimiento de prioridades'!$D$12,"X","")</f>
        <v/>
      </c>
      <c r="I41" s="199" t="str">
        <f>IF('Establecimiento de prioridades'!$G$52='Establecimiento de prioridades'!$D$13,"X","")</f>
        <v/>
      </c>
      <c r="J41" s="199" t="str">
        <f>IF('Establecimiento de prioridades'!$G$52='Establecimiento de prioridades'!$D$14,"X","")</f>
        <v/>
      </c>
      <c r="K41" s="117" t="str">
        <f>Identificación!$M$63</f>
        <v>E.5</v>
      </c>
    </row>
    <row r="42" spans="3:11" x14ac:dyDescent="0.2">
      <c r="C42" s="116"/>
      <c r="D42" s="100"/>
      <c r="E42" s="139"/>
      <c r="F42" s="137"/>
      <c r="G42" s="137"/>
      <c r="H42" s="137"/>
      <c r="I42" s="137"/>
      <c r="J42" s="137"/>
      <c r="K42" s="117"/>
    </row>
    <row r="43" spans="3:11" x14ac:dyDescent="0.2">
      <c r="C43" s="116"/>
      <c r="D43" s="268" t="s">
        <v>701</v>
      </c>
      <c r="E43" s="173"/>
      <c r="F43" s="137"/>
      <c r="G43" s="137"/>
      <c r="H43" s="137"/>
      <c r="I43" s="137"/>
      <c r="J43" s="137"/>
      <c r="K43" s="117"/>
    </row>
    <row r="44" spans="3:11" ht="13.5" thickBot="1" x14ac:dyDescent="0.25">
      <c r="C44" s="118"/>
      <c r="D44" s="119"/>
      <c r="E44" s="120"/>
      <c r="F44" s="120"/>
      <c r="G44" s="120"/>
      <c r="H44" s="120"/>
      <c r="I44" s="120"/>
      <c r="J44" s="120"/>
      <c r="K44" s="121"/>
    </row>
    <row r="45" spans="3:11" ht="13.5" thickTop="1" x14ac:dyDescent="0.2"/>
    <row r="46" spans="3:11" hidden="1" x14ac:dyDescent="0.2">
      <c r="I46" s="22" t="s">
        <v>648</v>
      </c>
      <c r="J46" s="22" t="s">
        <v>649</v>
      </c>
    </row>
    <row r="47" spans="3:11" hidden="1" x14ac:dyDescent="0.2">
      <c r="I47" s="20" t="s">
        <v>651</v>
      </c>
      <c r="J47" s="21">
        <v>2014</v>
      </c>
    </row>
    <row r="48" spans="3:11" hidden="1" x14ac:dyDescent="0.2">
      <c r="I48" s="20" t="s">
        <v>652</v>
      </c>
      <c r="J48" s="21">
        <v>2015</v>
      </c>
    </row>
    <row r="49" spans="9:10" hidden="1" x14ac:dyDescent="0.2">
      <c r="I49" s="20" t="s">
        <v>653</v>
      </c>
      <c r="J49" s="21">
        <v>2016</v>
      </c>
    </row>
    <row r="50" spans="9:10" hidden="1" x14ac:dyDescent="0.2">
      <c r="I50" s="20" t="s">
        <v>654</v>
      </c>
      <c r="J50" s="21">
        <v>2017</v>
      </c>
    </row>
    <row r="51" spans="9:10" hidden="1" x14ac:dyDescent="0.2">
      <c r="I51" s="20" t="s">
        <v>655</v>
      </c>
      <c r="J51" s="21">
        <v>2018</v>
      </c>
    </row>
    <row r="52" spans="9:10" hidden="1" x14ac:dyDescent="0.2">
      <c r="I52" s="20" t="s">
        <v>656</v>
      </c>
    </row>
    <row r="53" spans="9:10" hidden="1" x14ac:dyDescent="0.2">
      <c r="I53" s="20" t="s">
        <v>657</v>
      </c>
      <c r="J53" s="20"/>
    </row>
    <row r="54" spans="9:10" hidden="1" x14ac:dyDescent="0.2">
      <c r="I54" s="20" t="s">
        <v>658</v>
      </c>
      <c r="J54" s="20"/>
    </row>
    <row r="55" spans="9:10" hidden="1" x14ac:dyDescent="0.2">
      <c r="I55" s="20" t="s">
        <v>659</v>
      </c>
      <c r="J55" s="20"/>
    </row>
    <row r="56" spans="9:10" hidden="1" x14ac:dyDescent="0.2">
      <c r="I56" s="20" t="s">
        <v>660</v>
      </c>
      <c r="J56" s="20"/>
    </row>
    <row r="57" spans="9:10" hidden="1" x14ac:dyDescent="0.2">
      <c r="I57" s="20" t="s">
        <v>661</v>
      </c>
      <c r="J57" s="20"/>
    </row>
    <row r="58" spans="9:10" hidden="1" x14ac:dyDescent="0.2">
      <c r="I58" s="20" t="s">
        <v>662</v>
      </c>
      <c r="J58" s="20"/>
    </row>
    <row r="59" spans="9:10" hidden="1" x14ac:dyDescent="0.2"/>
    <row r="60" spans="9:10" hidden="1" x14ac:dyDescent="0.2"/>
    <row r="61" spans="9:10" hidden="1" x14ac:dyDescent="0.2"/>
    <row r="62" spans="9:10" hidden="1" x14ac:dyDescent="0.2"/>
  </sheetData>
  <sheetProtection algorithmName="SHA-512" hashValue="f6hdBAJDQodK9RJ9zB242HfVWfRl3IN2p7VLo6CbgY9h02YunfiAKqRMYuqiM9X6znblbmOoB6Z6DhB+A5FzzQ==" saltValue="UxxcMKHFAzvKwd9bqg1CRw==" spinCount="100000" sheet="1" objects="1" scenarios="1" selectLockedCells="1"/>
  <customSheetViews>
    <customSheetView guid="{396941B6-44EC-4F7A-B842-6B46317036D0}" showGridLines="0" showRowCol="0" fitToPage="1" hiddenRows="1" hiddenColumns="1">
      <pane ySplit="10" topLeftCell="A12" activePane="bottomLeft" state="frozen"/>
      <selection pane="bottomLeft" activeCell="I6" sqref="I6"/>
      <rowBreaks count="1" manualBreakCount="1">
        <brk id="24" min="2" max="10" man="1"/>
      </rowBreaks>
      <pageMargins left="0.23622047244094491" right="0.23622047244094491" top="0.74803149606299213" bottom="0.74803149606299213" header="0.31496062992125984" footer="0.31496062992125984"/>
      <printOptions horizontalCentered="1"/>
      <pageSetup paperSize="9" fitToHeight="0" orientation="landscape" r:id="rId1"/>
      <headerFooter alignWithMargins="0">
        <oddHeader>&amp;LCAST&amp;CPlanificación&amp;R&amp;D&amp;T</oddHeader>
        <oddFooter>Page &amp;P of &amp;N</oddFooter>
      </headerFooter>
    </customSheetView>
    <customSheetView guid="{117B8986-875F-4F2F-89C3-06236BEC0870}" showGridLines="0" fitToPage="1" printArea="1" hiddenRows="1">
      <selection activeCell="D6" sqref="D6"/>
      <rowBreaks count="1" manualBreakCount="1">
        <brk id="24" min="2" max="10" man="1"/>
      </rowBreaks>
      <pageMargins left="0.23622047244094491" right="0.23622047244094491" top="0.74803149606299213" bottom="0.74803149606299213" header="0.31496062992125984" footer="0.31496062992125984"/>
      <printOptions horizontalCentered="1"/>
      <pageSetup paperSize="9" fitToHeight="0" orientation="landscape" r:id="rId2"/>
      <headerFooter alignWithMargins="0">
        <oddHeader>&amp;LCAST&amp;CPlanificación&amp;R&amp;D&amp;T</oddHeader>
        <oddFooter>Page &amp;P of &amp;N</oddFooter>
      </headerFooter>
    </customSheetView>
  </customSheetViews>
  <mergeCells count="1">
    <mergeCell ref="F5:H6"/>
  </mergeCells>
  <conditionalFormatting sqref="E42:E43">
    <cfRule type="notContainsBlanks" dxfId="11" priority="12">
      <formula>LEN(TRIM(E42))&gt;0</formula>
    </cfRule>
  </conditionalFormatting>
  <conditionalFormatting sqref="E9:J9">
    <cfRule type="cellIs" dxfId="10" priority="7" operator="equal">
      <formula>$N$9</formula>
    </cfRule>
  </conditionalFormatting>
  <conditionalFormatting sqref="E9">
    <cfRule type="cellIs" dxfId="9" priority="6" operator="equal">
      <formula>$N$9</formula>
    </cfRule>
  </conditionalFormatting>
  <conditionalFormatting sqref="E13:E18 E21:E24 E27:E28 E31:E34 E37:E41">
    <cfRule type="cellIs" dxfId="8" priority="3" operator="equal">
      <formula>"X"</formula>
    </cfRule>
  </conditionalFormatting>
  <conditionalFormatting sqref="I6">
    <cfRule type="cellIs" dxfId="7" priority="2" operator="equal">
      <formula>$N$6</formula>
    </cfRule>
  </conditionalFormatting>
  <conditionalFormatting sqref="J6">
    <cfRule type="cellIs" dxfId="6" priority="1" operator="equal">
      <formula>$O$6</formula>
    </cfRule>
  </conditionalFormatting>
  <dataValidations count="3">
    <dataValidation type="list" allowBlank="1" showInputMessage="1" showErrorMessage="1" prompt="Please select the appropiate starting month." sqref="H7">
      <formula1>$I$46:$I$58</formula1>
    </dataValidation>
    <dataValidation type="list" allowBlank="1" showInputMessage="1" showErrorMessage="1" prompt="Sírvase seleccionar el mes de inicio." sqref="I6">
      <formula1>$I$46:$I$58</formula1>
    </dataValidation>
    <dataValidation type="list" allowBlank="1" showInputMessage="1" showErrorMessage="1" prompt="Sírvase seleccionar el año de inicio." sqref="J6">
      <formula1>$J$46:$J$51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&amp;LCAST&amp;CPlanificación&amp;R&amp;D&amp;T</oddHeader>
    <oddFooter>Page &amp;P of &amp;N</oddFooter>
  </headerFooter>
  <rowBreaks count="1" manualBreakCount="1">
    <brk id="24" min="2" max="10"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C1:Q74"/>
  <sheetViews>
    <sheetView showGridLines="0" zoomScaleNormal="100" zoomScaleSheetLayoutView="50" workbookViewId="0">
      <pane ySplit="11" topLeftCell="A12" activePane="bottomLeft" state="frozen"/>
      <selection pane="bottomLeft" activeCell="I6" sqref="I6"/>
    </sheetView>
  </sheetViews>
  <sheetFormatPr defaultColWidth="8.85546875" defaultRowHeight="12.75" x14ac:dyDescent="0.2"/>
  <cols>
    <col min="1" max="2" width="1.7109375" style="3" customWidth="1"/>
    <col min="3" max="3" width="4.7109375" style="7" customWidth="1"/>
    <col min="4" max="4" width="60.28515625" style="13" customWidth="1"/>
    <col min="5" max="9" width="12.28515625" style="13" customWidth="1"/>
    <col min="10" max="11" width="14.42578125" style="13" customWidth="1"/>
    <col min="12" max="12" width="4.7109375" style="7" customWidth="1"/>
    <col min="13" max="13" width="3.140625" style="3" customWidth="1"/>
    <col min="14" max="14" width="8.85546875" style="3" customWidth="1"/>
    <col min="15" max="16" width="8.85546875" style="35" hidden="1" customWidth="1"/>
    <col min="17" max="17" width="8.85546875" style="3" hidden="1" customWidth="1"/>
    <col min="18" max="16384" width="8.85546875" style="3"/>
  </cols>
  <sheetData>
    <row r="1" spans="3:16" ht="13.5" thickBot="1" x14ac:dyDescent="0.25"/>
    <row r="2" spans="3:16" ht="13.5" hidden="1" thickBot="1" x14ac:dyDescent="0.25"/>
    <row r="3" spans="3:16" ht="13.5" thickTop="1" x14ac:dyDescent="0.2">
      <c r="C3" s="114"/>
      <c r="D3" s="54"/>
      <c r="E3" s="54"/>
      <c r="F3" s="54"/>
      <c r="G3" s="54"/>
      <c r="H3" s="54"/>
      <c r="I3" s="54"/>
      <c r="J3" s="54"/>
      <c r="K3" s="54"/>
      <c r="L3" s="115"/>
    </row>
    <row r="4" spans="3:16" ht="18.75" x14ac:dyDescent="0.25">
      <c r="C4" s="116"/>
      <c r="D4" s="140"/>
      <c r="E4" s="37"/>
      <c r="F4" s="37"/>
      <c r="G4" s="37"/>
      <c r="H4" s="110" t="str">
        <f>CONCATENATE(Identificación!$W$3)</f>
        <v/>
      </c>
      <c r="I4" s="37"/>
      <c r="J4" s="122"/>
      <c r="K4" s="122"/>
      <c r="L4" s="117"/>
    </row>
    <row r="5" spans="3:16" ht="18.75" customHeight="1" x14ac:dyDescent="0.2">
      <c r="C5" s="116"/>
      <c r="E5" s="225"/>
      <c r="F5" s="320" t="s">
        <v>647</v>
      </c>
      <c r="G5" s="320"/>
      <c r="H5" s="320"/>
      <c r="I5" s="39"/>
      <c r="J5" s="37"/>
      <c r="K5" s="37"/>
      <c r="L5" s="117"/>
    </row>
    <row r="6" spans="3:16" ht="18" x14ac:dyDescent="0.25">
      <c r="C6" s="116"/>
      <c r="D6" s="141" t="str">
        <f>Introducción!$D$21&amp;( " (adaptada al país)")</f>
        <v>Parte 4: Planificación (adaptada al país)</v>
      </c>
      <c r="E6" s="225"/>
      <c r="F6" s="320"/>
      <c r="G6" s="320"/>
      <c r="H6" s="320"/>
      <c r="I6" s="197" t="s">
        <v>648</v>
      </c>
      <c r="J6" s="198" t="s">
        <v>649</v>
      </c>
      <c r="K6" s="198"/>
      <c r="L6" s="117"/>
      <c r="O6" s="35" t="s">
        <v>648</v>
      </c>
      <c r="P6" s="35" t="s">
        <v>649</v>
      </c>
    </row>
    <row r="7" spans="3:16" x14ac:dyDescent="0.2">
      <c r="C7" s="116"/>
      <c r="D7" s="37"/>
      <c r="E7" s="37"/>
      <c r="F7" s="37"/>
      <c r="G7" s="133"/>
      <c r="H7" s="134"/>
      <c r="I7" s="42"/>
      <c r="J7" s="37"/>
      <c r="K7" s="37"/>
      <c r="L7" s="117"/>
    </row>
    <row r="8" spans="3:16" ht="25.5" x14ac:dyDescent="0.2">
      <c r="C8" s="116"/>
      <c r="D8" s="155"/>
      <c r="E8" s="191" t="str">
        <f>'Establecimiento de prioridades'!$D$9</f>
        <v>Acción recurrente</v>
      </c>
      <c r="F8" s="191" t="str">
        <f>'Establecimiento de prioridades'!$D$10</f>
        <v>Acción inmediata</v>
      </c>
      <c r="G8" s="191" t="str">
        <f>'Establecimiento de prioridades'!$D$11</f>
        <v>Actividad a corto plazo</v>
      </c>
      <c r="H8" s="191" t="str">
        <f>'Establecimiento de prioridades'!$D$12</f>
        <v>Actividad a mediano plazo</v>
      </c>
      <c r="I8" s="191" t="str">
        <f>'Establecimiento de prioridades'!$D$13</f>
        <v>Actividad a largo plazo</v>
      </c>
      <c r="J8" s="251" t="str">
        <f>'Establecimiento de prioridades'!$D$14</f>
        <v>Ninguna otra acción necesaria</v>
      </c>
      <c r="K8" s="321" t="s">
        <v>696</v>
      </c>
      <c r="L8" s="117"/>
    </row>
    <row r="9" spans="3:16" ht="26.25" customHeight="1" x14ac:dyDescent="0.2">
      <c r="C9" s="116"/>
      <c r="D9" s="155"/>
      <c r="E9" s="192" t="str">
        <f>IF('Establecimiento de prioridades'!$E$9=$O$9,"",'Establecimiento de prioridades'!$E$9)</f>
        <v/>
      </c>
      <c r="F9" s="192" t="str">
        <f>IF('Establecimiento de prioridades'!$E$10=$O$9,"",'Establecimiento de prioridades'!$E$10)</f>
        <v/>
      </c>
      <c r="G9" s="192" t="str">
        <f>IF('Establecimiento de prioridades'!$E$11=$O$9,"",'Establecimiento de prioridades'!$E$11)</f>
        <v/>
      </c>
      <c r="H9" s="192" t="str">
        <f>IF('Establecimiento de prioridades'!$E$12=$O$9,"",'Establecimiento de prioridades'!$E$12)</f>
        <v/>
      </c>
      <c r="I9" s="192" t="str">
        <f>IF('Establecimiento de prioridades'!$E$13=$O$9,"",'Establecimiento de prioridades'!$E$13)</f>
        <v/>
      </c>
      <c r="J9" s="252"/>
      <c r="K9" s="322"/>
      <c r="L9" s="117"/>
      <c r="O9" s="35" t="str">
        <f>'Establecimiento de prioridades'!K9</f>
        <v>Haga clic para elegir el plazo:</v>
      </c>
    </row>
    <row r="10" spans="3:16" x14ac:dyDescent="0.2">
      <c r="C10" s="116"/>
      <c r="D10" s="155"/>
      <c r="E10" s="135"/>
      <c r="F10" s="135"/>
      <c r="G10" s="135"/>
      <c r="H10" s="135"/>
      <c r="I10" s="135"/>
      <c r="J10" s="135"/>
      <c r="K10" s="135"/>
      <c r="L10" s="117"/>
    </row>
    <row r="11" spans="3:16" hidden="1" x14ac:dyDescent="0.2">
      <c r="C11" s="116"/>
      <c r="D11" s="155"/>
      <c r="E11" s="136"/>
      <c r="F11" s="136"/>
      <c r="G11" s="136"/>
      <c r="H11" s="136"/>
      <c r="I11" s="136"/>
      <c r="J11" s="136"/>
      <c r="K11" s="136"/>
      <c r="L11" s="117"/>
    </row>
    <row r="12" spans="3:16" ht="30" x14ac:dyDescent="0.25">
      <c r="C12" s="116"/>
      <c r="D12" s="149" t="str">
        <f>'Establecimiento de prioridades'!$D$18</f>
        <v>Sección A – Análisis de partes interesadas, sensibilización y desarrollo de capacidades</v>
      </c>
      <c r="E12" s="136"/>
      <c r="F12" s="136"/>
      <c r="G12" s="136"/>
      <c r="H12" s="136"/>
      <c r="I12" s="136"/>
      <c r="J12" s="136"/>
      <c r="K12" s="136"/>
      <c r="L12" s="117"/>
    </row>
    <row r="13" spans="3:16" x14ac:dyDescent="0.2">
      <c r="C13" s="116" t="str">
        <f>Identificación!$M$13</f>
        <v>A.1</v>
      </c>
      <c r="D13" s="193" t="str">
        <f>'Establecimiento de prioridades'!$D$20</f>
        <v>Llevar a cabo un ejercicio de mapeo de las partes interesadas.</v>
      </c>
      <c r="E13" s="200" t="str">
        <f>IF('Establecimiento de prioridades'!$G$20='Establecimiento de prioridades'!$D$9,"X","")</f>
        <v/>
      </c>
      <c r="F13" s="199" t="str">
        <f>IF('Establecimiento de prioridades'!$G$20='Establecimiento de prioridades'!$D$10,"X","")</f>
        <v/>
      </c>
      <c r="G13" s="199" t="str">
        <f>IF('Establecimiento de prioridades'!$G$20='Establecimiento de prioridades'!$D$11,"X","")</f>
        <v/>
      </c>
      <c r="H13" s="199" t="str">
        <f>IF('Establecimiento de prioridades'!$G$20='Establecimiento de prioridades'!$D$12,"X","")</f>
        <v/>
      </c>
      <c r="I13" s="199" t="str">
        <f>IF('Establecimiento de prioridades'!$G$20='Establecimiento de prioridades'!$D$13,"X","")</f>
        <v/>
      </c>
      <c r="J13" s="253" t="str">
        <f>IF('Establecimiento de prioridades'!$G$20='Establecimiento de prioridades'!$D$14,"X","")</f>
        <v/>
      </c>
      <c r="K13" s="255"/>
      <c r="L13" s="117" t="str">
        <f>Identificación!$M$13</f>
        <v>A.1</v>
      </c>
    </row>
    <row r="14" spans="3:16" ht="25.5" x14ac:dyDescent="0.2">
      <c r="C14" s="116" t="str">
        <f>Identificación!$M$15</f>
        <v>A.2</v>
      </c>
      <c r="D14" s="193" t="str">
        <f>'Establecimiento de prioridades'!$D$21</f>
        <v>Desarrollar un proceso para informar e involucrar a las partes interesadas de REDD+.</v>
      </c>
      <c r="E14" s="200" t="str">
        <f>IF('Establecimiento de prioridades'!$G$21='Establecimiento de prioridades'!$D$9,"X","")</f>
        <v/>
      </c>
      <c r="F14" s="199" t="str">
        <f>IF('Establecimiento de prioridades'!$G$21='Establecimiento de prioridades'!$D$10,"X","")</f>
        <v/>
      </c>
      <c r="G14" s="199" t="str">
        <f>IF('Establecimiento de prioridades'!$G$21='Establecimiento de prioridades'!$D$11,"X","")</f>
        <v/>
      </c>
      <c r="H14" s="199" t="str">
        <f>IF('Establecimiento de prioridades'!$G$21='Establecimiento de prioridades'!$D$12,"X","")</f>
        <v/>
      </c>
      <c r="I14" s="199" t="str">
        <f>IF('Establecimiento de prioridades'!$G$21='Establecimiento de prioridades'!$D$13,"X","")</f>
        <v/>
      </c>
      <c r="J14" s="253" t="str">
        <f>IF('Establecimiento de prioridades'!$G$21='Establecimiento de prioridades'!$D$14,"X","")</f>
        <v/>
      </c>
      <c r="K14" s="255"/>
      <c r="L14" s="117" t="str">
        <f>Identificación!$M$15</f>
        <v>A.2</v>
      </c>
    </row>
    <row r="15" spans="3:16" x14ac:dyDescent="0.2">
      <c r="C15" s="116" t="str">
        <f>Identificación!$M$17</f>
        <v>A.3</v>
      </c>
      <c r="D15" s="193" t="str">
        <f>'Establecimiento de prioridades'!$D$22</f>
        <v>Sensibilizar sobre el concepto de las salvaguardas de REDD+.</v>
      </c>
      <c r="E15" s="200" t="str">
        <f>IF('Establecimiento de prioridades'!$G$22='Establecimiento de prioridades'!$D$9,"X","")</f>
        <v/>
      </c>
      <c r="F15" s="199" t="str">
        <f>IF('Establecimiento de prioridades'!$G$22='Establecimiento de prioridades'!$D$10,"X","")</f>
        <v/>
      </c>
      <c r="G15" s="199" t="str">
        <f>IF('Establecimiento de prioridades'!$G$22='Establecimiento de prioridades'!$D$11,"X","")</f>
        <v/>
      </c>
      <c r="H15" s="199" t="str">
        <f>IF('Establecimiento de prioridades'!$G$22='Establecimiento de prioridades'!$D$12,"X","")</f>
        <v/>
      </c>
      <c r="I15" s="199" t="str">
        <f>IF('Establecimiento de prioridades'!$G$22='Establecimiento de prioridades'!$D$13,"X","")</f>
        <v/>
      </c>
      <c r="J15" s="253" t="str">
        <f>IF('Establecimiento de prioridades'!$G$22='Establecimiento de prioridades'!$D$14,"X","")</f>
        <v/>
      </c>
      <c r="K15" s="255"/>
      <c r="L15" s="117" t="str">
        <f>Identificación!$M$17</f>
        <v>A.3</v>
      </c>
    </row>
    <row r="16" spans="3:16" ht="25.5" x14ac:dyDescent="0.2">
      <c r="C16" s="116" t="str">
        <f>Identificación!$M$19</f>
        <v>A.4</v>
      </c>
      <c r="D16" s="193" t="str">
        <f>'Establecimiento de prioridades'!$D$23</f>
        <v>Sensibilizar sobre los riesgos y beneficios sociales y ambientales potenciales y relativos a REDD+ a nivel de país.</v>
      </c>
      <c r="E16" s="200" t="str">
        <f>IF('Establecimiento de prioridades'!$G$23='Establecimiento de prioridades'!$D$9,"X","")</f>
        <v/>
      </c>
      <c r="F16" s="199" t="str">
        <f>IF('Establecimiento de prioridades'!$G$23='Establecimiento de prioridades'!$D$10,"X","")</f>
        <v/>
      </c>
      <c r="G16" s="199" t="str">
        <f>IF('Establecimiento de prioridades'!$G$23='Establecimiento de prioridades'!$D$11,"X","")</f>
        <v/>
      </c>
      <c r="H16" s="199" t="str">
        <f>IF('Establecimiento de prioridades'!$G$23='Establecimiento de prioridades'!$D$12,"X","")</f>
        <v/>
      </c>
      <c r="I16" s="199" t="str">
        <f>IF('Establecimiento de prioridades'!$G$23='Establecimiento de prioridades'!$D$13,"X","")</f>
        <v/>
      </c>
      <c r="J16" s="253" t="str">
        <f>IF('Establecimiento de prioridades'!$G$23='Establecimiento de prioridades'!$D$14,"X","")</f>
        <v/>
      </c>
      <c r="K16" s="255"/>
      <c r="L16" s="117" t="str">
        <f>Identificación!$M$19</f>
        <v>A.4</v>
      </c>
    </row>
    <row r="17" spans="3:12" ht="38.25" x14ac:dyDescent="0.2">
      <c r="C17" s="116" t="str">
        <f>Identificación!$M$21</f>
        <v>A.5</v>
      </c>
      <c r="D17" s="193" t="str">
        <f>'Establecimiento de prioridades'!$D$24</f>
        <v>Desarrollar las capacidades de las partes interesadas para su involucramiento en el desarrollo del enfoque sobre salvaguardas a nivel de país.</v>
      </c>
      <c r="E17" s="200" t="str">
        <f>IF('Establecimiento de prioridades'!$G$24='Establecimiento de prioridades'!$D$9,"X","")</f>
        <v/>
      </c>
      <c r="F17" s="199" t="str">
        <f>IF('Establecimiento de prioridades'!$G$24='Establecimiento de prioridades'!$D$10,"X","")</f>
        <v/>
      </c>
      <c r="G17" s="199" t="str">
        <f>IF('Establecimiento de prioridades'!$G$24='Establecimiento de prioridades'!$D$11,"X","")</f>
        <v/>
      </c>
      <c r="H17" s="199" t="str">
        <f>IF('Establecimiento de prioridades'!$G$24='Establecimiento de prioridades'!$D$12,"X","")</f>
        <v/>
      </c>
      <c r="I17" s="199" t="str">
        <f>IF('Establecimiento de prioridades'!$G$24='Establecimiento de prioridades'!$D$13,"X","")</f>
        <v/>
      </c>
      <c r="J17" s="253" t="str">
        <f>IF('Establecimiento de prioridades'!$G$24='Establecimiento de prioridades'!$D$14,"X","")</f>
        <v/>
      </c>
      <c r="K17" s="255"/>
      <c r="L17" s="117" t="str">
        <f>Identificación!$M$21</f>
        <v>A.5</v>
      </c>
    </row>
    <row r="18" spans="3:12" ht="25.5" x14ac:dyDescent="0.2">
      <c r="C18" s="116" t="str">
        <f>Identificación!$M$23</f>
        <v>A.6</v>
      </c>
      <c r="D18" s="256" t="str">
        <f>'Establecimiento de prioridades'!$D$25</f>
        <v>Establecer un grupo de trabajo, comité o mesa de trabajo de las múltiples partes interesadas sobre salvaguardas.</v>
      </c>
      <c r="E18" s="257" t="str">
        <f>IF('Establecimiento de prioridades'!$G$25='Establecimiento de prioridades'!$D$9,"X","")</f>
        <v/>
      </c>
      <c r="F18" s="258" t="str">
        <f>IF('Establecimiento de prioridades'!$G$25='Establecimiento de prioridades'!$D$10,"X","")</f>
        <v/>
      </c>
      <c r="G18" s="258" t="str">
        <f>IF('Establecimiento de prioridades'!$G$25='Establecimiento de prioridades'!$D$11,"X","")</f>
        <v/>
      </c>
      <c r="H18" s="258" t="str">
        <f>IF('Establecimiento de prioridades'!$G$25='Establecimiento de prioridades'!$D$12,"X","")</f>
        <v/>
      </c>
      <c r="I18" s="258" t="str">
        <f>IF('Establecimiento de prioridades'!$G$25='Establecimiento de prioridades'!$D$13,"X","")</f>
        <v/>
      </c>
      <c r="J18" s="259" t="str">
        <f>IF('Establecimiento de prioridades'!$G$25='Establecimiento de prioridades'!$D$14,"X","")</f>
        <v/>
      </c>
      <c r="K18" s="260"/>
      <c r="L18" s="117" t="str">
        <f>Identificación!$M$23</f>
        <v>A.6</v>
      </c>
    </row>
    <row r="19" spans="3:12" x14ac:dyDescent="0.2">
      <c r="C19" s="116"/>
      <c r="D19" s="261"/>
      <c r="E19" s="262"/>
      <c r="F19" s="254"/>
      <c r="G19" s="254"/>
      <c r="H19" s="254"/>
      <c r="I19" s="254"/>
      <c r="J19" s="254"/>
      <c r="K19" s="255"/>
      <c r="L19" s="117"/>
    </row>
    <row r="20" spans="3:12" x14ac:dyDescent="0.2">
      <c r="C20" s="116"/>
      <c r="D20" s="261"/>
      <c r="E20" s="262"/>
      <c r="F20" s="254"/>
      <c r="G20" s="254"/>
      <c r="H20" s="254"/>
      <c r="I20" s="254"/>
      <c r="J20" s="254"/>
      <c r="K20" s="255"/>
      <c r="L20" s="117"/>
    </row>
    <row r="21" spans="3:12" x14ac:dyDescent="0.2">
      <c r="C21" s="116"/>
      <c r="D21" s="155"/>
      <c r="E21" s="137"/>
      <c r="F21" s="137"/>
      <c r="G21" s="137"/>
      <c r="H21" s="137"/>
      <c r="I21" s="137"/>
      <c r="J21" s="137"/>
      <c r="K21" s="263">
        <f>SUM(K13:K20)</f>
        <v>0</v>
      </c>
      <c r="L21" s="117"/>
    </row>
    <row r="22" spans="3:12" ht="45" x14ac:dyDescent="0.25">
      <c r="C22" s="116"/>
      <c r="D22" s="149" t="str">
        <f>'Establecimiento de prioridades'!$D$27</f>
        <v>Sección B – Preparación del desarrollo del enfoque sobre salvaguardas a nivel de país, incluyendo el desarrollo de un conjunto de salvaguardas nacionales cuando sea pertinente</v>
      </c>
      <c r="E22" s="138"/>
      <c r="F22" s="138"/>
      <c r="G22" s="138"/>
      <c r="H22" s="138"/>
      <c r="I22" s="138"/>
      <c r="J22" s="138"/>
      <c r="K22" s="138"/>
      <c r="L22" s="117"/>
    </row>
    <row r="23" spans="3:12" ht="25.5" x14ac:dyDescent="0.2">
      <c r="C23" s="116" t="str">
        <f>Identificación!$M$27</f>
        <v>B.1</v>
      </c>
      <c r="D23" s="193" t="str">
        <f>'Establecimiento de prioridades'!$D$29</f>
        <v>Definir arreglos institucionales y de procedimiento para el enfoque sobre salvaguardas a nivel de país.</v>
      </c>
      <c r="E23" s="200" t="str">
        <f>IF('Establecimiento de prioridades'!$G$29='Establecimiento de prioridades'!$D$9,"X","")</f>
        <v/>
      </c>
      <c r="F23" s="199" t="str">
        <f>IF('Establecimiento de prioridades'!$G$29='Establecimiento de prioridades'!$D$10,"X","")</f>
        <v/>
      </c>
      <c r="G23" s="199" t="str">
        <f>IF('Establecimiento de prioridades'!$G$29='Establecimiento de prioridades'!$D$11,"X","")</f>
        <v/>
      </c>
      <c r="H23" s="199" t="str">
        <f>IF('Establecimiento de prioridades'!$G$29='Establecimiento de prioridades'!$D$12,"X","")</f>
        <v/>
      </c>
      <c r="I23" s="199" t="str">
        <f>IF('Establecimiento de prioridades'!$G$29='Establecimiento de prioridades'!$D$13,"X","")</f>
        <v/>
      </c>
      <c r="J23" s="253" t="str">
        <f>IF('Establecimiento de prioridades'!$G$29='Establecimiento de prioridades'!$D$14,"X","")</f>
        <v/>
      </c>
      <c r="K23" s="255"/>
      <c r="L23" s="117" t="str">
        <f>Identificación!$M$27</f>
        <v>B.1</v>
      </c>
    </row>
    <row r="24" spans="3:12" ht="25.5" x14ac:dyDescent="0.2">
      <c r="C24" s="116" t="str">
        <f>Identificación!$M$29</f>
        <v>B.2</v>
      </c>
      <c r="D24" s="193" t="str">
        <f>'Establecimiento de prioridades'!$D$30</f>
        <v>Diseñar un proceso consultivo y participativo para el desarrollo del enfoque sobre salvaguardas a nivel de país.</v>
      </c>
      <c r="E24" s="200" t="str">
        <f>IF('Establecimiento de prioridades'!$G$30='Establecimiento de prioridades'!$D$9,"X","")</f>
        <v/>
      </c>
      <c r="F24" s="199" t="str">
        <f>IF('Establecimiento de prioridades'!$G$30='Establecimiento de prioridades'!$D$10,"X","")</f>
        <v/>
      </c>
      <c r="G24" s="199" t="str">
        <f>IF('Establecimiento de prioridades'!$G$30='Establecimiento de prioridades'!$D$11,"X","")</f>
        <v/>
      </c>
      <c r="H24" s="199" t="str">
        <f>IF('Establecimiento de prioridades'!$G$30='Establecimiento de prioridades'!$D$12,"X","")</f>
        <v/>
      </c>
      <c r="I24" s="199" t="str">
        <f>IF('Establecimiento de prioridades'!$G$30='Establecimiento de prioridades'!$D$13,"X","")</f>
        <v/>
      </c>
      <c r="J24" s="253" t="str">
        <f>IF('Establecimiento de prioridades'!$G$30='Establecimiento de prioridades'!$D$14,"X","")</f>
        <v/>
      </c>
      <c r="K24" s="255"/>
      <c r="L24" s="117" t="str">
        <f>Identificación!$M$29</f>
        <v>B.2</v>
      </c>
    </row>
    <row r="25" spans="3:12" ht="25.5" x14ac:dyDescent="0.2">
      <c r="C25" s="116" t="str">
        <f>Identificación!$M$31</f>
        <v>B.3</v>
      </c>
      <c r="D25" s="193" t="str">
        <f>'Establecimiento de prioridades'!$D$31</f>
        <v>Definir los objetivos del enfoque sobre salvaguardas a nivel de país identificando los asuntos sociales y ambientales clave a nivel de país.</v>
      </c>
      <c r="E25" s="200" t="str">
        <f>IF('Establecimiento de prioridades'!$G$31='Establecimiento de prioridades'!$D$9,"X","")</f>
        <v/>
      </c>
      <c r="F25" s="199" t="str">
        <f>IF('Establecimiento de prioridades'!$G$31='Establecimiento de prioridades'!$D$10,"X","")</f>
        <v/>
      </c>
      <c r="G25" s="199" t="str">
        <f>IF('Establecimiento de prioridades'!$G$31='Establecimiento de prioridades'!$D$11,"X","")</f>
        <v/>
      </c>
      <c r="H25" s="199" t="str">
        <f>IF('Establecimiento de prioridades'!$G$31='Establecimiento de prioridades'!$D$12,"X","")</f>
        <v/>
      </c>
      <c r="I25" s="199" t="str">
        <f>IF('Establecimiento de prioridades'!$G$31='Establecimiento de prioridades'!$D$13,"X","")</f>
        <v/>
      </c>
      <c r="J25" s="253" t="str">
        <f>IF('Establecimiento de prioridades'!$G$31='Establecimiento de prioridades'!$D$14,"X","")</f>
        <v/>
      </c>
      <c r="K25" s="255"/>
      <c r="L25" s="117" t="str">
        <f>Identificación!$M$31</f>
        <v>B.3</v>
      </c>
    </row>
    <row r="26" spans="3:12" ht="38.25" x14ac:dyDescent="0.2">
      <c r="C26" s="116" t="str">
        <f>Identificación!$M$34</f>
        <v>B.4</v>
      </c>
      <c r="D26" s="256" t="str">
        <f>'Establecimiento de prioridades'!$D$32</f>
        <v>Desarrollar una interpretación a nivel nacional de las salvaguardas de REDD+, en forma de normas, principios o criterios (si es que así se ha decidido).</v>
      </c>
      <c r="E26" s="257" t="str">
        <f>IF('Establecimiento de prioridades'!$G$32='Establecimiento de prioridades'!$D$9,"X","")</f>
        <v/>
      </c>
      <c r="F26" s="258" t="str">
        <f>IF('Establecimiento de prioridades'!$G$32='Establecimiento de prioridades'!$D$10,"X","")</f>
        <v/>
      </c>
      <c r="G26" s="258" t="str">
        <f>IF('Establecimiento de prioridades'!$G$32='Establecimiento de prioridades'!$D$11,"X","")</f>
        <v/>
      </c>
      <c r="H26" s="258" t="str">
        <f>IF('Establecimiento de prioridades'!$G$32='Establecimiento de prioridades'!$D$12,"X","")</f>
        <v/>
      </c>
      <c r="I26" s="258" t="str">
        <f>IF('Establecimiento de prioridades'!$G$32='Establecimiento de prioridades'!$D$13,"X","")</f>
        <v/>
      </c>
      <c r="J26" s="259" t="str">
        <f>IF('Establecimiento de prioridades'!$G$32='Establecimiento de prioridades'!$D$14,"X","")</f>
        <v/>
      </c>
      <c r="K26" s="260"/>
      <c r="L26" s="117" t="str">
        <f>Identificación!$M$34</f>
        <v>B.4</v>
      </c>
    </row>
    <row r="27" spans="3:12" x14ac:dyDescent="0.2">
      <c r="C27" s="116"/>
      <c r="D27" s="261"/>
      <c r="E27" s="262"/>
      <c r="F27" s="254"/>
      <c r="G27" s="254"/>
      <c r="H27" s="254"/>
      <c r="I27" s="254"/>
      <c r="J27" s="254"/>
      <c r="K27" s="255"/>
      <c r="L27" s="117"/>
    </row>
    <row r="28" spans="3:12" x14ac:dyDescent="0.2">
      <c r="C28" s="116"/>
      <c r="D28" s="261"/>
      <c r="E28" s="262"/>
      <c r="F28" s="254"/>
      <c r="G28" s="254"/>
      <c r="H28" s="254"/>
      <c r="I28" s="254"/>
      <c r="J28" s="254"/>
      <c r="K28" s="255"/>
      <c r="L28" s="117"/>
    </row>
    <row r="29" spans="3:12" x14ac:dyDescent="0.2">
      <c r="C29" s="116"/>
      <c r="D29" s="155"/>
      <c r="E29" s="137"/>
      <c r="F29" s="137"/>
      <c r="G29" s="137"/>
      <c r="H29" s="137"/>
      <c r="I29" s="137"/>
      <c r="J29" s="137"/>
      <c r="K29" s="263">
        <f>SUM(K23:K28)</f>
        <v>0</v>
      </c>
      <c r="L29" s="117"/>
    </row>
    <row r="30" spans="3:12" ht="30" x14ac:dyDescent="0.25">
      <c r="C30" s="116"/>
      <c r="D30" s="149" t="str">
        <f>'Establecimiento de prioridades'!$D$34</f>
        <v>Sección C – Definición o desarrollo de políticas, leyes y reglamentos sobre salvaguardas</v>
      </c>
      <c r="E30" s="138"/>
      <c r="F30" s="138"/>
      <c r="G30" s="138"/>
      <c r="H30" s="138"/>
      <c r="I30" s="138"/>
      <c r="J30" s="138"/>
      <c r="K30" s="138"/>
      <c r="L30" s="117"/>
    </row>
    <row r="31" spans="3:12" x14ac:dyDescent="0.2">
      <c r="C31" s="116" t="str">
        <f>Identificación!$M$39</f>
        <v>C.1</v>
      </c>
      <c r="D31" s="193" t="str">
        <f>'Establecimiento de prioridades'!$D$36</f>
        <v>Analizar los vacíos de las PLR existentes</v>
      </c>
      <c r="E31" s="200" t="str">
        <f>IF('Establecimiento de prioridades'!$G$36='Establecimiento de prioridades'!$D$9,"X","")</f>
        <v/>
      </c>
      <c r="F31" s="199" t="str">
        <f>IF('Establecimiento de prioridades'!$G$36='Establecimiento de prioridades'!$D$10,"X","")</f>
        <v/>
      </c>
      <c r="G31" s="199" t="str">
        <f>IF('Establecimiento de prioridades'!$G$36='Establecimiento de prioridades'!$D$11,"X","")</f>
        <v/>
      </c>
      <c r="H31" s="199" t="str">
        <f>IF('Establecimiento de prioridades'!$G$36='Establecimiento de prioridades'!$D$12,"X","")</f>
        <v/>
      </c>
      <c r="I31" s="199" t="str">
        <f>IF('Establecimiento de prioridades'!$G$36='Establecimiento de prioridades'!$D$13,"X","")</f>
        <v/>
      </c>
      <c r="J31" s="253" t="str">
        <f>IF('Establecimiento de prioridades'!$G$36='Establecimiento de prioridades'!$D$14,"X","")</f>
        <v/>
      </c>
      <c r="K31" s="255"/>
      <c r="L31" s="117" t="str">
        <f>Identificación!$M$39</f>
        <v>C.1</v>
      </c>
    </row>
    <row r="32" spans="3:12" ht="25.5" x14ac:dyDescent="0.2">
      <c r="C32" s="116" t="str">
        <f>Identificación!$M$41</f>
        <v>C.2</v>
      </c>
      <c r="D32" s="256" t="str">
        <f>'Establecimiento de prioridades'!$D$37</f>
        <v>Desarrollar nuevas PLR y/o enmendar las existentes (según sea necesario).</v>
      </c>
      <c r="E32" s="257" t="str">
        <f>IF('Establecimiento de prioridades'!$G$37='Establecimiento de prioridades'!$D$9,"X","")</f>
        <v/>
      </c>
      <c r="F32" s="258" t="str">
        <f>IF('Establecimiento de prioridades'!$G$37='Establecimiento de prioridades'!$D$10,"X","")</f>
        <v/>
      </c>
      <c r="G32" s="258" t="str">
        <f>IF('Establecimiento de prioridades'!$G$37='Establecimiento de prioridades'!$D$11,"X","")</f>
        <v/>
      </c>
      <c r="H32" s="258" t="str">
        <f>IF('Establecimiento de prioridades'!$G$37='Establecimiento de prioridades'!$D$12,"X","")</f>
        <v/>
      </c>
      <c r="I32" s="258" t="str">
        <f>IF('Establecimiento de prioridades'!$G$37='Establecimiento de prioridades'!$D$13,"X","")</f>
        <v/>
      </c>
      <c r="J32" s="259" t="str">
        <f>IF('Establecimiento de prioridades'!$G$37='Establecimiento de prioridades'!$D$14,"X","")</f>
        <v/>
      </c>
      <c r="K32" s="260"/>
      <c r="L32" s="117" t="str">
        <f>Identificación!$M$41</f>
        <v>C.2</v>
      </c>
    </row>
    <row r="33" spans="3:12" x14ac:dyDescent="0.2">
      <c r="C33" s="116"/>
      <c r="D33" s="261"/>
      <c r="E33" s="262"/>
      <c r="F33" s="254"/>
      <c r="G33" s="254"/>
      <c r="H33" s="254"/>
      <c r="I33" s="254"/>
      <c r="J33" s="254"/>
      <c r="K33" s="255"/>
      <c r="L33" s="117"/>
    </row>
    <row r="34" spans="3:12" x14ac:dyDescent="0.2">
      <c r="C34" s="116"/>
      <c r="D34" s="261"/>
      <c r="E34" s="262"/>
      <c r="F34" s="254"/>
      <c r="G34" s="254"/>
      <c r="H34" s="254"/>
      <c r="I34" s="254"/>
      <c r="J34" s="254"/>
      <c r="K34" s="255"/>
      <c r="L34" s="117"/>
    </row>
    <row r="35" spans="3:12" x14ac:dyDescent="0.2">
      <c r="C35" s="116"/>
      <c r="D35" s="155"/>
      <c r="E35" s="137"/>
      <c r="F35" s="137"/>
      <c r="G35" s="137"/>
      <c r="H35" s="137"/>
      <c r="I35" s="137"/>
      <c r="J35" s="137"/>
      <c r="K35" s="263">
        <f>SUM(K31:K34)</f>
        <v>0</v>
      </c>
      <c r="L35" s="117"/>
    </row>
    <row r="36" spans="3:12" ht="30" customHeight="1" x14ac:dyDescent="0.25">
      <c r="C36" s="116"/>
      <c r="D36" s="149" t="str">
        <f>'Establecimiento de prioridades'!$D$39</f>
        <v>Sección D – Recopilación de información sobre salvaguardas</v>
      </c>
      <c r="E36" s="137"/>
      <c r="F36" s="137"/>
      <c r="G36" s="137"/>
      <c r="H36" s="137"/>
      <c r="I36" s="137"/>
      <c r="J36" s="137"/>
      <c r="K36" s="137"/>
      <c r="L36" s="117"/>
    </row>
    <row r="37" spans="3:12" x14ac:dyDescent="0.2">
      <c r="C37" s="116" t="str">
        <f>Identificación!$M$45</f>
        <v>D.1</v>
      </c>
      <c r="D37" s="193" t="str">
        <f>'Establecimiento de prioridades'!$D$41</f>
        <v>Analizar vacíos de los sistemas de información existentes.</v>
      </c>
      <c r="E37" s="200" t="str">
        <f>IF('Establecimiento de prioridades'!$G$41='Establecimiento de prioridades'!$D$9,"X","")</f>
        <v/>
      </c>
      <c r="F37" s="199" t="str">
        <f>IF('Establecimiento de prioridades'!$G$41='Establecimiento de prioridades'!$D$10,"X","")</f>
        <v/>
      </c>
      <c r="G37" s="199" t="str">
        <f>IF('Establecimiento de prioridades'!$G$41='Establecimiento de prioridades'!$D$11,"X","")</f>
        <v/>
      </c>
      <c r="H37" s="199" t="str">
        <f>IF('Establecimiento de prioridades'!$G$41='Establecimiento de prioridades'!$D$12,"X","")</f>
        <v/>
      </c>
      <c r="I37" s="199" t="str">
        <f>IF('Establecimiento de prioridades'!$G$41='Establecimiento de prioridades'!$D$13,"X","")</f>
        <v/>
      </c>
      <c r="J37" s="253" t="str">
        <f>IF('Establecimiento de prioridades'!$G$41='Establecimiento de prioridades'!$D$14,"X","")</f>
        <v/>
      </c>
      <c r="K37" s="255"/>
      <c r="L37" s="117" t="str">
        <f>Identificación!$M$45</f>
        <v>D.1</v>
      </c>
    </row>
    <row r="38" spans="3:12" x14ac:dyDescent="0.2">
      <c r="C38" s="116" t="str">
        <f>Identificación!$M$47</f>
        <v>D.2</v>
      </c>
      <c r="D38" s="193" t="str">
        <f>'Establecimiento de prioridades'!$D$42</f>
        <v xml:space="preserve">Desarrollar/adaptar indicadores relativos a las salvaguardas de REDD+.  </v>
      </c>
      <c r="E38" s="200" t="str">
        <f>IF('Establecimiento de prioridades'!$G$42='Establecimiento de prioridades'!$D$9,"X","")</f>
        <v/>
      </c>
      <c r="F38" s="199" t="str">
        <f>IF('Establecimiento de prioridades'!$G$42='Establecimiento de prioridades'!$D$10,"X","")</f>
        <v/>
      </c>
      <c r="G38" s="199" t="str">
        <f>IF('Establecimiento de prioridades'!$G$42='Establecimiento de prioridades'!$D$11,"X","")</f>
        <v/>
      </c>
      <c r="H38" s="199" t="str">
        <f>IF('Establecimiento de prioridades'!$G$42='Establecimiento de prioridades'!$D$12,"X","")</f>
        <v/>
      </c>
      <c r="I38" s="199" t="str">
        <f>IF('Establecimiento de prioridades'!$G$42='Establecimiento de prioridades'!$D$13,"X","")</f>
        <v/>
      </c>
      <c r="J38" s="253" t="str">
        <f>IF('Establecimiento de prioridades'!$G$42='Establecimiento de prioridades'!$D$14,"X","")</f>
        <v/>
      </c>
      <c r="K38" s="255"/>
      <c r="L38" s="117" t="str">
        <f>Identificación!$M$47</f>
        <v>D.2</v>
      </c>
    </row>
    <row r="39" spans="3:12" x14ac:dyDescent="0.2">
      <c r="C39" s="116" t="str">
        <f>Identificación!$M$49</f>
        <v>D.3</v>
      </c>
      <c r="D39" s="193" t="str">
        <f>'Establecimiento de prioridades'!$D$43</f>
        <v>Aplicar métodos y metodologías para la recopilación de información.</v>
      </c>
      <c r="E39" s="200" t="str">
        <f>IF('Establecimiento de prioridades'!$G$43='Establecimiento de prioridades'!$D$9,"X","")</f>
        <v/>
      </c>
      <c r="F39" s="199" t="str">
        <f>IF('Establecimiento de prioridades'!$G$43='Establecimiento de prioridades'!$D$10,"X","")</f>
        <v/>
      </c>
      <c r="G39" s="199" t="str">
        <f>IF('Establecimiento de prioridades'!$G$43='Establecimiento de prioridades'!$D$11,"X","")</f>
        <v/>
      </c>
      <c r="H39" s="199" t="str">
        <f>IF('Establecimiento de prioridades'!$G$43='Establecimiento de prioridades'!$D$12,"X","")</f>
        <v/>
      </c>
      <c r="I39" s="199" t="str">
        <f>IF('Establecimiento de prioridades'!$G$43='Establecimiento de prioridades'!$D$13,"X","")</f>
        <v/>
      </c>
      <c r="J39" s="253" t="str">
        <f>IF('Establecimiento de prioridades'!$G$43='Establecimiento de prioridades'!$D$14,"X","")</f>
        <v/>
      </c>
      <c r="K39" s="255"/>
      <c r="L39" s="117" t="str">
        <f>Identificación!$M$49</f>
        <v>D.3</v>
      </c>
    </row>
    <row r="40" spans="3:12" ht="25.5" x14ac:dyDescent="0.2">
      <c r="C40" s="116" t="str">
        <f>Identificación!$M$51</f>
        <v>D.4</v>
      </c>
      <c r="D40" s="256" t="str">
        <f>'Establecimiento de prioridades'!$D$44</f>
        <v xml:space="preserve">Validar el enfoque metodológico para la recopilación de información sobre salvaguardas. </v>
      </c>
      <c r="E40" s="257" t="str">
        <f>IF('Establecimiento de prioridades'!$G$44='Establecimiento de prioridades'!$D$9,"X","")</f>
        <v/>
      </c>
      <c r="F40" s="258" t="str">
        <f>IF('Establecimiento de prioridades'!$G$44='Establecimiento de prioridades'!$D$10,"X","")</f>
        <v/>
      </c>
      <c r="G40" s="258" t="str">
        <f>IF('Establecimiento de prioridades'!$G$44='Establecimiento de prioridades'!$D$11,"X","")</f>
        <v/>
      </c>
      <c r="H40" s="258" t="str">
        <f>IF('Establecimiento de prioridades'!$G$44='Establecimiento de prioridades'!$D$12,"X","")</f>
        <v/>
      </c>
      <c r="I40" s="258" t="str">
        <f>IF('Establecimiento de prioridades'!$G$44='Establecimiento de prioridades'!$D$13,"X","")</f>
        <v/>
      </c>
      <c r="J40" s="259" t="str">
        <f>IF('Establecimiento de prioridades'!$G$44='Establecimiento de prioridades'!$D$14,"X","")</f>
        <v/>
      </c>
      <c r="K40" s="260"/>
      <c r="L40" s="117" t="str">
        <f>Identificación!$M$51</f>
        <v>D.4</v>
      </c>
    </row>
    <row r="41" spans="3:12" x14ac:dyDescent="0.2">
      <c r="C41" s="116"/>
      <c r="D41" s="261"/>
      <c r="E41" s="262"/>
      <c r="F41" s="254"/>
      <c r="G41" s="254"/>
      <c r="H41" s="254"/>
      <c r="I41" s="254"/>
      <c r="J41" s="254"/>
      <c r="K41" s="255"/>
      <c r="L41" s="117"/>
    </row>
    <row r="42" spans="3:12" x14ac:dyDescent="0.2">
      <c r="C42" s="116"/>
      <c r="D42" s="261"/>
      <c r="E42" s="262"/>
      <c r="F42" s="254"/>
      <c r="G42" s="254"/>
      <c r="H42" s="254"/>
      <c r="I42" s="254"/>
      <c r="J42" s="254"/>
      <c r="K42" s="255"/>
      <c r="L42" s="117"/>
    </row>
    <row r="43" spans="3:12" x14ac:dyDescent="0.2">
      <c r="C43" s="116"/>
      <c r="D43" s="155"/>
      <c r="E43" s="137"/>
      <c r="F43" s="137"/>
      <c r="G43" s="137"/>
      <c r="H43" s="137"/>
      <c r="I43" s="137"/>
      <c r="J43" s="137"/>
      <c r="K43" s="263">
        <f>SUM(K37:K42)</f>
        <v>0</v>
      </c>
      <c r="L43" s="117"/>
    </row>
    <row r="44" spans="3:12" ht="30" x14ac:dyDescent="0.25">
      <c r="C44" s="116"/>
      <c r="D44" s="149" t="str">
        <f>'Establecimiento de prioridades'!$D$46</f>
        <v>Sección E – Validando y compartiendo información sobre salvaguardas</v>
      </c>
      <c r="E44" s="138"/>
      <c r="F44" s="138"/>
      <c r="G44" s="138"/>
      <c r="H44" s="138"/>
      <c r="I44" s="138"/>
      <c r="J44" s="138"/>
      <c r="K44" s="138"/>
      <c r="L44" s="117"/>
    </row>
    <row r="45" spans="3:12" x14ac:dyDescent="0.2">
      <c r="C45" s="116" t="str">
        <f>Identificación!$M$55</f>
        <v>E.1</v>
      </c>
      <c r="D45" s="193" t="str">
        <f>'Establecimiento de prioridades'!$D$48</f>
        <v>Desarrollar un marco para el suministro de información.</v>
      </c>
      <c r="E45" s="200" t="str">
        <f>IF('Establecimiento de prioridades'!$G$48='Establecimiento de prioridades'!$D$9,"X","")</f>
        <v/>
      </c>
      <c r="F45" s="199" t="str">
        <f>IF('Establecimiento de prioridades'!$G$48='Establecimiento de prioridades'!$D$10,"X","")</f>
        <v/>
      </c>
      <c r="G45" s="199" t="str">
        <f>IF('Establecimiento de prioridades'!$G$48='Establecimiento de prioridades'!$D$11,"X","")</f>
        <v/>
      </c>
      <c r="H45" s="199" t="str">
        <f>IF('Establecimiento de prioridades'!$G$48='Establecimiento de prioridades'!$D$12,"X","")</f>
        <v/>
      </c>
      <c r="I45" s="199" t="str">
        <f>IF('Establecimiento de prioridades'!$G$48='Establecimiento de prioridades'!$D$13,"X","")</f>
        <v/>
      </c>
      <c r="J45" s="253" t="str">
        <f>IF('Establecimiento de prioridades'!$G$48='Establecimiento de prioridades'!$D$14,"X","")</f>
        <v/>
      </c>
      <c r="K45" s="255"/>
      <c r="L45" s="117" t="str">
        <f>Identificación!$M$55</f>
        <v>E.1</v>
      </c>
    </row>
    <row r="46" spans="3:12" ht="25.5" x14ac:dyDescent="0.2">
      <c r="C46" s="116" t="str">
        <f>Identificación!$M$57</f>
        <v>E.2</v>
      </c>
      <c r="D46" s="193" t="str">
        <f>'Establecimiento de prioridades'!$D$49</f>
        <v>Desarrollar procedimientos de garantía de calidad para la información sobre salvaguardas.</v>
      </c>
      <c r="E46" s="200" t="str">
        <f>IF('Establecimiento de prioridades'!$G$49='Establecimiento de prioridades'!$D$9,"X","")</f>
        <v/>
      </c>
      <c r="F46" s="199" t="str">
        <f>IF('Establecimiento de prioridades'!$G$49='Establecimiento de prioridades'!$D$10,"X","")</f>
        <v/>
      </c>
      <c r="G46" s="199" t="str">
        <f>IF('Establecimiento de prioridades'!$G$49='Establecimiento de prioridades'!$D$11,"X","")</f>
        <v/>
      </c>
      <c r="H46" s="199" t="str">
        <f>IF('Establecimiento de prioridades'!$G$49='Establecimiento de prioridades'!$D$12,"X","")</f>
        <v/>
      </c>
      <c r="I46" s="199" t="str">
        <f>IF('Establecimiento de prioridades'!$G$49='Establecimiento de prioridades'!$D$13,"X","")</f>
        <v/>
      </c>
      <c r="J46" s="253" t="str">
        <f>IF('Establecimiento de prioridades'!$G$49='Establecimiento de prioridades'!$D$14,"X","")</f>
        <v/>
      </c>
      <c r="K46" s="255"/>
      <c r="L46" s="117" t="str">
        <f>Identificación!$M$57</f>
        <v>E.2</v>
      </c>
    </row>
    <row r="47" spans="3:12" ht="25.5" x14ac:dyDescent="0.2">
      <c r="C47" s="116" t="str">
        <f>Identificación!$M$59</f>
        <v>E.3</v>
      </c>
      <c r="D47" s="193" t="str">
        <f>'Establecimiento de prioridades'!$D$50</f>
        <v>Conducir un análisis y evaluación con las partes interesadas de la información sobre salvaguardas.</v>
      </c>
      <c r="E47" s="200" t="str">
        <f>IF('Establecimiento de prioridades'!$G$50='Establecimiento de prioridades'!$D$9,"X","")</f>
        <v/>
      </c>
      <c r="F47" s="199" t="str">
        <f>IF('Establecimiento de prioridades'!$G$50='Establecimiento de prioridades'!$D$10,"X","")</f>
        <v/>
      </c>
      <c r="G47" s="199" t="str">
        <f>IF('Establecimiento de prioridades'!$G$50='Establecimiento de prioridades'!$D$11,"X","")</f>
        <v/>
      </c>
      <c r="H47" s="199" t="str">
        <f>IF('Establecimiento de prioridades'!$G$50='Establecimiento de prioridades'!$D$12,"X","")</f>
        <v/>
      </c>
      <c r="I47" s="199" t="str">
        <f>IF('Establecimiento de prioridades'!$G$50='Establecimiento de prioridades'!$D$13,"X","")</f>
        <v/>
      </c>
      <c r="J47" s="253" t="str">
        <f>IF('Establecimiento de prioridades'!$G$50='Establecimiento de prioridades'!$D$14,"X","")</f>
        <v/>
      </c>
      <c r="K47" s="255"/>
      <c r="L47" s="117" t="str">
        <f>Identificación!$M$59</f>
        <v>E.3</v>
      </c>
    </row>
    <row r="48" spans="3:12" ht="25.5" x14ac:dyDescent="0.2">
      <c r="C48" s="116" t="str">
        <f>Identificación!$M$61</f>
        <v>E.4</v>
      </c>
      <c r="D48" s="193" t="str">
        <f>'Establecimiento de prioridades'!$D$51</f>
        <v>Desarrollar un enfoque para almacenar y gestionar información sobre salvaguardas con el paso del tiempo.</v>
      </c>
      <c r="E48" s="200" t="str">
        <f>IF('Establecimiento de prioridades'!$G$51='Establecimiento de prioridades'!$D$9,"X","")</f>
        <v/>
      </c>
      <c r="F48" s="199" t="str">
        <f>IF('Establecimiento de prioridades'!$G$51='Establecimiento de prioridades'!$D$10,"X","")</f>
        <v/>
      </c>
      <c r="G48" s="199" t="str">
        <f>IF('Establecimiento de prioridades'!$G$51='Establecimiento de prioridades'!$D$11,"X","")</f>
        <v/>
      </c>
      <c r="H48" s="199" t="str">
        <f>IF('Establecimiento de prioridades'!$G$51='Establecimiento de prioridades'!$D$12,"X","")</f>
        <v/>
      </c>
      <c r="I48" s="199" t="str">
        <f>IF('Establecimiento de prioridades'!$G$51='Establecimiento de prioridades'!$D$13,"X","")</f>
        <v/>
      </c>
      <c r="J48" s="253" t="str">
        <f>IF('Establecimiento de prioridades'!$G$51='Establecimiento de prioridades'!$D$14,"X","")</f>
        <v/>
      </c>
      <c r="K48" s="255"/>
      <c r="L48" s="117" t="str">
        <f>Identificación!$M$61</f>
        <v>E.4</v>
      </c>
    </row>
    <row r="49" spans="3:17" ht="25.5" x14ac:dyDescent="0.2">
      <c r="C49" s="116" t="str">
        <f>Identificación!$M$63</f>
        <v>E.5</v>
      </c>
      <c r="D49" s="256" t="str">
        <f>'Establecimiento de prioridades'!$D$52</f>
        <v>Compartir públicamente la información sobre cómo se están abordando y respetando las salvaguardas.</v>
      </c>
      <c r="E49" s="257" t="str">
        <f>IF('Establecimiento de prioridades'!$G$52='Establecimiento de prioridades'!$D$9,"X","")</f>
        <v/>
      </c>
      <c r="F49" s="258" t="str">
        <f>IF('Establecimiento de prioridades'!$G$52='Establecimiento de prioridades'!$D$10,"X","")</f>
        <v/>
      </c>
      <c r="G49" s="258" t="str">
        <f>IF('Establecimiento de prioridades'!$G$52='Establecimiento de prioridades'!$D$11,"X","")</f>
        <v/>
      </c>
      <c r="H49" s="258" t="str">
        <f>IF('Establecimiento de prioridades'!$G$52='Establecimiento de prioridades'!$D$12,"X","")</f>
        <v/>
      </c>
      <c r="I49" s="258" t="str">
        <f>IF('Establecimiento de prioridades'!$G$52='Establecimiento de prioridades'!$D$13,"X","")</f>
        <v/>
      </c>
      <c r="J49" s="259" t="str">
        <f>IF('Establecimiento de prioridades'!$G$52='Establecimiento de prioridades'!$D$14,"X","")</f>
        <v/>
      </c>
      <c r="K49" s="260"/>
      <c r="L49" s="117" t="str">
        <f>Identificación!$M$63</f>
        <v>E.5</v>
      </c>
    </row>
    <row r="50" spans="3:17" x14ac:dyDescent="0.2">
      <c r="C50" s="116"/>
      <c r="D50" s="261"/>
      <c r="E50" s="262"/>
      <c r="F50" s="254"/>
      <c r="G50" s="254"/>
      <c r="H50" s="254"/>
      <c r="I50" s="254"/>
      <c r="J50" s="254"/>
      <c r="K50" s="255"/>
      <c r="L50" s="117"/>
    </row>
    <row r="51" spans="3:17" x14ac:dyDescent="0.2">
      <c r="C51" s="116"/>
      <c r="D51" s="261"/>
      <c r="E51" s="262"/>
      <c r="F51" s="254"/>
      <c r="G51" s="254"/>
      <c r="H51" s="254"/>
      <c r="I51" s="254"/>
      <c r="J51" s="254"/>
      <c r="K51" s="255"/>
      <c r="L51" s="117"/>
    </row>
    <row r="52" spans="3:17" x14ac:dyDescent="0.2">
      <c r="C52" s="116"/>
      <c r="D52" s="155"/>
      <c r="E52" s="139"/>
      <c r="F52" s="137"/>
      <c r="G52" s="137"/>
      <c r="H52" s="137"/>
      <c r="I52" s="137"/>
      <c r="J52" s="137"/>
      <c r="K52" s="263">
        <f>SUM(K45:K51)</f>
        <v>0</v>
      </c>
      <c r="L52" s="117"/>
    </row>
    <row r="53" spans="3:17" x14ac:dyDescent="0.2">
      <c r="C53" s="116"/>
      <c r="D53" s="264"/>
      <c r="E53" s="173"/>
      <c r="F53" s="137"/>
      <c r="G53" s="137"/>
      <c r="H53" s="137"/>
      <c r="I53" s="137"/>
      <c r="J53" s="137"/>
      <c r="K53" s="137"/>
      <c r="L53" s="117"/>
    </row>
    <row r="54" spans="3:17" x14ac:dyDescent="0.2">
      <c r="C54" s="116"/>
      <c r="D54" s="264"/>
      <c r="E54" s="173"/>
      <c r="F54" s="137"/>
      <c r="G54" s="137"/>
      <c r="H54" s="137"/>
      <c r="I54" s="137"/>
      <c r="J54" s="137"/>
      <c r="K54" s="266">
        <f>SUM(K21+K29+K35+K43+K52)</f>
        <v>0</v>
      </c>
      <c r="L54" s="117"/>
    </row>
    <row r="55" spans="3:17" x14ac:dyDescent="0.2">
      <c r="C55" s="116"/>
      <c r="D55" s="267" t="s">
        <v>700</v>
      </c>
      <c r="E55" s="173"/>
      <c r="F55" s="137"/>
      <c r="G55" s="137"/>
      <c r="H55" s="137"/>
      <c r="I55" s="137"/>
      <c r="J55" s="137"/>
      <c r="K55" s="137"/>
      <c r="L55" s="117"/>
    </row>
    <row r="56" spans="3:17" ht="13.5" thickBot="1" x14ac:dyDescent="0.25">
      <c r="C56" s="118"/>
      <c r="D56" s="119"/>
      <c r="E56" s="120"/>
      <c r="F56" s="120"/>
      <c r="G56" s="120"/>
      <c r="H56" s="120"/>
      <c r="I56" s="120"/>
      <c r="J56" s="120"/>
      <c r="K56" s="120"/>
      <c r="L56" s="121"/>
    </row>
    <row r="57" spans="3:17" ht="13.5" thickTop="1" x14ac:dyDescent="0.2"/>
    <row r="58" spans="3:17" hidden="1" x14ac:dyDescent="0.2">
      <c r="I58" s="22" t="s">
        <v>648</v>
      </c>
      <c r="J58" s="22" t="s">
        <v>649</v>
      </c>
      <c r="K58" s="22"/>
    </row>
    <row r="59" spans="3:17" hidden="1" x14ac:dyDescent="0.2">
      <c r="I59" s="20" t="s">
        <v>651</v>
      </c>
      <c r="J59" s="21">
        <v>2014</v>
      </c>
      <c r="K59" s="21"/>
    </row>
    <row r="60" spans="3:17" hidden="1" x14ac:dyDescent="0.2">
      <c r="I60" s="20" t="s">
        <v>652</v>
      </c>
      <c r="J60" s="21">
        <v>2015</v>
      </c>
      <c r="K60" s="21"/>
    </row>
    <row r="61" spans="3:17" s="7" customFormat="1" hidden="1" x14ac:dyDescent="0.2">
      <c r="D61" s="13"/>
      <c r="E61" s="13"/>
      <c r="F61" s="13"/>
      <c r="G61" s="13"/>
      <c r="H61" s="13"/>
      <c r="I61" s="20" t="s">
        <v>653</v>
      </c>
      <c r="J61" s="21">
        <v>2016</v>
      </c>
      <c r="K61" s="21"/>
      <c r="M61" s="3"/>
      <c r="N61" s="3"/>
      <c r="O61" s="35"/>
      <c r="P61" s="35"/>
      <c r="Q61" s="3"/>
    </row>
    <row r="62" spans="3:17" s="7" customFormat="1" hidden="1" x14ac:dyDescent="0.2">
      <c r="D62" s="13"/>
      <c r="E62" s="13"/>
      <c r="F62" s="13"/>
      <c r="G62" s="13"/>
      <c r="H62" s="13"/>
      <c r="I62" s="20" t="s">
        <v>654</v>
      </c>
      <c r="J62" s="21">
        <v>2017</v>
      </c>
      <c r="K62" s="21"/>
      <c r="M62" s="3"/>
      <c r="N62" s="3"/>
      <c r="O62" s="35"/>
      <c r="P62" s="35"/>
      <c r="Q62" s="3"/>
    </row>
    <row r="63" spans="3:17" s="7" customFormat="1" hidden="1" x14ac:dyDescent="0.2">
      <c r="D63" s="13"/>
      <c r="E63" s="13"/>
      <c r="F63" s="13"/>
      <c r="G63" s="13"/>
      <c r="H63" s="13"/>
      <c r="I63" s="20" t="s">
        <v>655</v>
      </c>
      <c r="J63" s="21">
        <v>2018</v>
      </c>
      <c r="K63" s="21"/>
      <c r="M63" s="3"/>
      <c r="N63" s="3"/>
      <c r="O63" s="35"/>
      <c r="P63" s="35"/>
      <c r="Q63" s="3"/>
    </row>
    <row r="64" spans="3:17" s="7" customFormat="1" hidden="1" x14ac:dyDescent="0.2">
      <c r="D64" s="13"/>
      <c r="E64" s="13"/>
      <c r="F64" s="13"/>
      <c r="G64" s="13"/>
      <c r="H64" s="13"/>
      <c r="I64" s="20" t="s">
        <v>656</v>
      </c>
      <c r="J64" s="13"/>
      <c r="K64" s="13"/>
      <c r="M64" s="3"/>
      <c r="N64" s="3"/>
      <c r="O64" s="35"/>
      <c r="P64" s="35"/>
      <c r="Q64" s="3"/>
    </row>
    <row r="65" spans="4:17" s="7" customFormat="1" hidden="1" x14ac:dyDescent="0.2">
      <c r="D65" s="13"/>
      <c r="E65" s="13"/>
      <c r="F65" s="13"/>
      <c r="G65" s="13"/>
      <c r="H65" s="13"/>
      <c r="I65" s="20" t="s">
        <v>657</v>
      </c>
      <c r="J65" s="20"/>
      <c r="K65" s="20"/>
      <c r="M65" s="3"/>
      <c r="N65" s="3"/>
      <c r="O65" s="35"/>
      <c r="P65" s="35"/>
      <c r="Q65" s="3"/>
    </row>
    <row r="66" spans="4:17" s="7" customFormat="1" hidden="1" x14ac:dyDescent="0.2">
      <c r="D66" s="13"/>
      <c r="E66" s="13"/>
      <c r="F66" s="13"/>
      <c r="G66" s="13"/>
      <c r="H66" s="13"/>
      <c r="I66" s="20" t="s">
        <v>658</v>
      </c>
      <c r="J66" s="20"/>
      <c r="K66" s="20"/>
      <c r="M66" s="3"/>
      <c r="N66" s="3"/>
      <c r="O66" s="35"/>
      <c r="P66" s="35"/>
      <c r="Q66" s="3"/>
    </row>
    <row r="67" spans="4:17" s="7" customFormat="1" hidden="1" x14ac:dyDescent="0.2">
      <c r="D67" s="13"/>
      <c r="E67" s="13"/>
      <c r="F67" s="13"/>
      <c r="G67" s="13"/>
      <c r="H67" s="13"/>
      <c r="I67" s="20" t="s">
        <v>659</v>
      </c>
      <c r="J67" s="20"/>
      <c r="K67" s="20"/>
      <c r="M67" s="3"/>
      <c r="N67" s="3"/>
      <c r="O67" s="35"/>
      <c r="P67" s="35"/>
      <c r="Q67" s="3"/>
    </row>
    <row r="68" spans="4:17" s="7" customFormat="1" hidden="1" x14ac:dyDescent="0.2">
      <c r="D68" s="13"/>
      <c r="E68" s="13"/>
      <c r="F68" s="13"/>
      <c r="G68" s="13"/>
      <c r="H68" s="13"/>
      <c r="I68" s="20" t="s">
        <v>660</v>
      </c>
      <c r="J68" s="20"/>
      <c r="K68" s="20"/>
      <c r="M68" s="3"/>
      <c r="N68" s="3"/>
      <c r="O68" s="35"/>
      <c r="P68" s="35"/>
      <c r="Q68" s="3"/>
    </row>
    <row r="69" spans="4:17" s="7" customFormat="1" hidden="1" x14ac:dyDescent="0.2">
      <c r="D69" s="13"/>
      <c r="E69" s="13"/>
      <c r="F69" s="13"/>
      <c r="G69" s="13"/>
      <c r="H69" s="13"/>
      <c r="I69" s="20" t="s">
        <v>661</v>
      </c>
      <c r="J69" s="20"/>
      <c r="K69" s="20"/>
      <c r="M69" s="3"/>
      <c r="N69" s="3"/>
      <c r="O69" s="35"/>
      <c r="P69" s="35"/>
      <c r="Q69" s="3"/>
    </row>
    <row r="70" spans="4:17" s="7" customFormat="1" hidden="1" x14ac:dyDescent="0.2">
      <c r="D70" s="13"/>
      <c r="E70" s="13"/>
      <c r="F70" s="13"/>
      <c r="G70" s="13"/>
      <c r="H70" s="13"/>
      <c r="I70" s="20" t="s">
        <v>662</v>
      </c>
      <c r="J70" s="20"/>
      <c r="K70" s="20"/>
      <c r="M70" s="3"/>
      <c r="N70" s="3"/>
      <c r="O70" s="35"/>
      <c r="P70" s="35"/>
      <c r="Q70" s="3"/>
    </row>
    <row r="71" spans="4:17" s="7" customFormat="1" hidden="1" x14ac:dyDescent="0.2">
      <c r="D71" s="13"/>
      <c r="E71" s="13"/>
      <c r="F71" s="13"/>
      <c r="G71" s="13"/>
      <c r="H71" s="13"/>
      <c r="I71" s="13"/>
      <c r="J71" s="13"/>
      <c r="K71" s="13"/>
      <c r="M71" s="3"/>
      <c r="N71" s="3"/>
      <c r="O71" s="35"/>
      <c r="P71" s="35"/>
      <c r="Q71" s="3"/>
    </row>
    <row r="72" spans="4:17" s="7" customFormat="1" hidden="1" x14ac:dyDescent="0.2">
      <c r="D72" s="13"/>
      <c r="E72" s="13"/>
      <c r="F72" s="13"/>
      <c r="G72" s="13"/>
      <c r="H72" s="13"/>
      <c r="I72" s="13"/>
      <c r="J72" s="13"/>
      <c r="K72" s="13"/>
      <c r="M72" s="3"/>
      <c r="N72" s="3"/>
      <c r="O72" s="35"/>
      <c r="P72" s="35"/>
      <c r="Q72" s="3"/>
    </row>
    <row r="73" spans="4:17" s="7" customFormat="1" hidden="1" x14ac:dyDescent="0.2">
      <c r="D73" s="13"/>
      <c r="E73" s="13"/>
      <c r="F73" s="13"/>
      <c r="G73" s="13"/>
      <c r="H73" s="13"/>
      <c r="I73" s="13"/>
      <c r="J73" s="13"/>
      <c r="K73" s="13"/>
      <c r="M73" s="3"/>
      <c r="N73" s="3"/>
      <c r="O73" s="35"/>
      <c r="P73" s="35"/>
      <c r="Q73" s="3"/>
    </row>
    <row r="74" spans="4:17" s="7" customFormat="1" hidden="1" x14ac:dyDescent="0.2">
      <c r="D74" s="13"/>
      <c r="E74" s="13"/>
      <c r="F74" s="13"/>
      <c r="G74" s="13"/>
      <c r="H74" s="13"/>
      <c r="I74" s="13"/>
      <c r="J74" s="13"/>
      <c r="K74" s="13"/>
      <c r="M74" s="3"/>
      <c r="N74" s="3"/>
      <c r="O74" s="35"/>
      <c r="P74" s="35"/>
      <c r="Q74" s="3"/>
    </row>
  </sheetData>
  <sheetProtection algorithmName="SHA-512" hashValue="g3+lQ7/FM4qPQpXEYsbGlvBbOi3rnt0nUk/nTuiQrSMicV2piAeyCiELFWmmhPWdlVjO29TnavApDO+uIG4FKA==" saltValue="IBLKcQ8DrqHH5BkURCXwtg==" spinCount="100000" sheet="1" objects="1" scenarios="1" formatCells="0" formatColumns="0" formatRows="0" insertColumns="0" insertRows="0" selectLockedCells="1"/>
  <customSheetViews>
    <customSheetView guid="{396941B6-44EC-4F7A-B842-6B46317036D0}" showGridLines="0" fitToPage="1" printArea="1" hiddenRows="1" hiddenColumns="1">
      <pane ySplit="10" topLeftCell="A12" activePane="bottomLeft" state="frozen"/>
      <selection pane="bottomLeft" activeCell="I6" sqref="I6"/>
      <rowBreaks count="1" manualBreakCount="1">
        <brk id="28" min="2" max="10" man="1"/>
      </rowBreaks>
      <pageMargins left="0.23622047244094491" right="0.23622047244094491" top="0.74803149606299213" bottom="0.74803149606299213" header="0.31496062992125984" footer="0.31496062992125984"/>
      <printOptions horizontalCentered="1"/>
      <pageSetup paperSize="9" fitToHeight="0" orientation="landscape" r:id="rId1"/>
      <headerFooter alignWithMargins="0">
        <oddHeader>&amp;LCAST&amp;CPlanificación&amp;R&amp;D&amp;T</oddHeader>
        <oddFooter>Page &amp;P of &amp;N</oddFooter>
      </headerFooter>
    </customSheetView>
    <customSheetView guid="{117B8986-875F-4F2F-89C3-06236BEC0870}" showGridLines="0" fitToPage="1" printArea="1" hiddenRows="1">
      <selection activeCell="D6" sqref="D6"/>
      <rowBreaks count="1" manualBreakCount="1">
        <brk id="28" min="2" max="10" man="1"/>
      </rowBreaks>
      <pageMargins left="0.23622047244094491" right="0.23622047244094491" top="0.74803149606299213" bottom="0.74803149606299213" header="0.31496062992125984" footer="0.31496062992125984"/>
      <printOptions horizontalCentered="1"/>
      <pageSetup paperSize="9" fitToHeight="0" orientation="landscape" r:id="rId2"/>
      <headerFooter alignWithMargins="0">
        <oddHeader>&amp;LCAST&amp;CPlanificación&amp;R&amp;D&amp;T</oddHeader>
        <oddFooter>Page &amp;P of &amp;N</oddFooter>
      </headerFooter>
    </customSheetView>
  </customSheetViews>
  <mergeCells count="2">
    <mergeCell ref="F5:H6"/>
    <mergeCell ref="K8:K9"/>
  </mergeCells>
  <conditionalFormatting sqref="E52:E55">
    <cfRule type="notContainsBlanks" dxfId="5" priority="6">
      <formula>LEN(TRIM(E52))&gt;0</formula>
    </cfRule>
  </conditionalFormatting>
  <conditionalFormatting sqref="E9:J9">
    <cfRule type="cellIs" dxfId="4" priority="5" operator="equal">
      <formula>$O$9</formula>
    </cfRule>
  </conditionalFormatting>
  <conditionalFormatting sqref="E9">
    <cfRule type="cellIs" dxfId="3" priority="4" operator="equal">
      <formula>$O$9</formula>
    </cfRule>
  </conditionalFormatting>
  <conditionalFormatting sqref="E13:E20 E23:E28 E31:E34 E37:E42 E45:E51">
    <cfRule type="cellIs" dxfId="2" priority="3" operator="equal">
      <formula>"X"</formula>
    </cfRule>
  </conditionalFormatting>
  <conditionalFormatting sqref="I6">
    <cfRule type="cellIs" dxfId="1" priority="2" operator="equal">
      <formula>$O$6</formula>
    </cfRule>
  </conditionalFormatting>
  <conditionalFormatting sqref="J6:K6">
    <cfRule type="cellIs" dxfId="0" priority="1" operator="equal">
      <formula>$P$6</formula>
    </cfRule>
  </conditionalFormatting>
  <dataValidations count="3">
    <dataValidation type="list" allowBlank="1" showInputMessage="1" showErrorMessage="1" prompt="Sírvase seleccionar el año de inicio." sqref="J6:K6">
      <formula1>$J$58:$J$63</formula1>
    </dataValidation>
    <dataValidation type="list" allowBlank="1" showInputMessage="1" showErrorMessage="1" prompt="Sírvase seleccionar el mes de inicio." sqref="I6">
      <formula1>$I$58:$I$70</formula1>
    </dataValidation>
    <dataValidation type="list" allowBlank="1" showInputMessage="1" showErrorMessage="1" prompt="Please select the appropiate starting month." sqref="H7">
      <formula1>$I$58:$I$70</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&amp;LCAST&amp;CPlanificación&amp;R&amp;D&amp;T</oddHeader>
    <oddFooter>Page &amp;P of &amp;N</oddFooter>
  </headerFooter>
  <rowBreaks count="1" manualBreakCount="1">
    <brk id="28" min="2" max="10"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C1:N141"/>
  <sheetViews>
    <sheetView showGridLines="0" showRowColHeaders="0" topLeftCell="B1" zoomScaleNormal="100" zoomScaleSheetLayoutView="30" workbookViewId="0">
      <pane xSplit="6" ySplit="7" topLeftCell="H8" activePane="bottomRight" state="frozen"/>
      <selection activeCell="B1" sqref="B1"/>
      <selection pane="topRight" activeCell="H1" sqref="H1"/>
      <selection pane="bottomLeft" activeCell="B8" sqref="B8"/>
      <selection pane="bottomRight" activeCell="D7" sqref="D7"/>
    </sheetView>
  </sheetViews>
  <sheetFormatPr defaultColWidth="8.85546875" defaultRowHeight="12.75" x14ac:dyDescent="0.2"/>
  <cols>
    <col min="1" max="2" width="1.7109375" style="3" customWidth="1"/>
    <col min="3" max="3" width="4.7109375" style="7" customWidth="1"/>
    <col min="4" max="4" width="4.7109375" style="13" customWidth="1"/>
    <col min="5" max="5" width="14.28515625" style="13" customWidth="1"/>
    <col min="6" max="6" width="14.85546875" style="13" customWidth="1"/>
    <col min="7" max="7" width="17.28515625" style="13" customWidth="1"/>
    <col min="8" max="8" width="45.42578125" style="13" customWidth="1"/>
    <col min="9" max="9" width="74.7109375" style="13" customWidth="1"/>
    <col min="10" max="12" width="19.42578125" style="13" customWidth="1"/>
    <col min="13" max="13" width="24.85546875" style="34" customWidth="1"/>
    <col min="14" max="14" width="4.7109375" style="7" customWidth="1"/>
    <col min="15" max="15" width="3.140625" style="3" customWidth="1"/>
    <col min="16" max="16384" width="8.85546875" style="3"/>
  </cols>
  <sheetData>
    <row r="1" spans="3:14" ht="13.5" thickBot="1" x14ac:dyDescent="0.25"/>
    <row r="2" spans="3:14" ht="13.5" thickTop="1" x14ac:dyDescent="0.2">
      <c r="C2" s="114"/>
      <c r="D2" s="54"/>
      <c r="E2" s="54"/>
      <c r="F2" s="54"/>
      <c r="G2" s="54"/>
      <c r="H2" s="54"/>
      <c r="I2" s="54"/>
      <c r="J2" s="54"/>
      <c r="K2" s="54"/>
      <c r="L2" s="54"/>
      <c r="M2" s="144"/>
      <c r="N2" s="115"/>
    </row>
    <row r="3" spans="3:14" ht="18" x14ac:dyDescent="0.25">
      <c r="C3" s="116"/>
      <c r="D3" s="208"/>
      <c r="E3" s="3"/>
      <c r="F3" s="37"/>
      <c r="G3" s="37"/>
      <c r="H3" s="37"/>
      <c r="I3" s="37"/>
      <c r="J3" s="37"/>
      <c r="K3" s="37"/>
      <c r="L3" s="37"/>
      <c r="M3" s="142"/>
      <c r="N3" s="117"/>
    </row>
    <row r="4" spans="3:14" x14ac:dyDescent="0.2">
      <c r="C4" s="116"/>
      <c r="E4" s="3"/>
      <c r="F4" s="37"/>
      <c r="G4" s="37"/>
      <c r="H4" s="37"/>
      <c r="I4" s="37"/>
      <c r="J4" s="37"/>
      <c r="K4" s="37"/>
      <c r="L4" s="37"/>
      <c r="M4" s="142"/>
      <c r="N4" s="117"/>
    </row>
    <row r="5" spans="3:14" ht="18" x14ac:dyDescent="0.25">
      <c r="C5" s="116"/>
      <c r="D5" s="209" t="str">
        <f>Introducción!$D$22</f>
        <v>Parte 5: Aplicación de recursos informativos</v>
      </c>
      <c r="E5" s="3"/>
      <c r="F5" s="203"/>
      <c r="G5" s="203"/>
      <c r="H5" s="203"/>
      <c r="I5" s="203"/>
      <c r="J5" s="203"/>
      <c r="K5" s="203"/>
      <c r="L5" s="203"/>
      <c r="M5" s="143"/>
      <c r="N5" s="117"/>
    </row>
    <row r="6" spans="3:14" ht="25.5" customHeight="1" x14ac:dyDescent="0.2">
      <c r="C6" s="116"/>
      <c r="D6" s="46" t="s">
        <v>339</v>
      </c>
      <c r="E6" s="3"/>
      <c r="F6" s="45"/>
      <c r="G6" s="45"/>
      <c r="H6" s="45"/>
      <c r="I6" s="45"/>
      <c r="J6" s="45"/>
      <c r="K6" s="45"/>
      <c r="L6" s="45"/>
      <c r="M6" s="45"/>
      <c r="N6" s="117"/>
    </row>
    <row r="7" spans="3:14" ht="25.5" x14ac:dyDescent="0.2">
      <c r="C7" s="116"/>
      <c r="D7" s="230" t="s">
        <v>120</v>
      </c>
      <c r="E7" s="228" t="s">
        <v>340</v>
      </c>
      <c r="F7" s="228" t="s">
        <v>341</v>
      </c>
      <c r="G7" s="228" t="s">
        <v>342</v>
      </c>
      <c r="H7" s="228" t="s">
        <v>343</v>
      </c>
      <c r="I7" s="228" t="s">
        <v>344</v>
      </c>
      <c r="J7" s="231" t="s">
        <v>345</v>
      </c>
      <c r="K7" s="231" t="s">
        <v>346</v>
      </c>
      <c r="L7" s="231" t="s">
        <v>347</v>
      </c>
      <c r="M7" s="231" t="s">
        <v>348</v>
      </c>
      <c r="N7" s="117"/>
    </row>
    <row r="8" spans="3:14" s="32" customFormat="1" ht="114.75" x14ac:dyDescent="0.2">
      <c r="C8" s="145"/>
      <c r="D8" s="248">
        <v>1</v>
      </c>
      <c r="E8" s="232" t="s">
        <v>349</v>
      </c>
      <c r="F8" s="232" t="s">
        <v>57</v>
      </c>
      <c r="G8" s="232" t="s">
        <v>350</v>
      </c>
      <c r="H8" s="232" t="s">
        <v>351</v>
      </c>
      <c r="I8" s="229" t="s">
        <v>359</v>
      </c>
      <c r="J8" s="234" t="s">
        <v>362</v>
      </c>
      <c r="K8" s="234" t="s">
        <v>363</v>
      </c>
      <c r="L8" s="234" t="s">
        <v>363</v>
      </c>
      <c r="M8" s="234"/>
      <c r="N8" s="146"/>
    </row>
    <row r="9" spans="3:14" s="32" customFormat="1" ht="153" x14ac:dyDescent="0.2">
      <c r="C9" s="145"/>
      <c r="D9" s="248">
        <v>2</v>
      </c>
      <c r="E9" s="232" t="s">
        <v>352</v>
      </c>
      <c r="F9" s="232" t="s">
        <v>353</v>
      </c>
      <c r="G9" s="232" t="s">
        <v>354</v>
      </c>
      <c r="H9" s="232" t="s">
        <v>355</v>
      </c>
      <c r="I9" s="229" t="s">
        <v>360</v>
      </c>
      <c r="J9" s="235" t="s">
        <v>121</v>
      </c>
      <c r="K9" s="234" t="s">
        <v>364</v>
      </c>
      <c r="L9" s="234" t="s">
        <v>364</v>
      </c>
      <c r="M9" s="234"/>
      <c r="N9" s="146"/>
    </row>
    <row r="10" spans="3:14" s="32" customFormat="1" ht="76.5" x14ac:dyDescent="0.2">
      <c r="C10" s="145"/>
      <c r="D10" s="248">
        <v>3</v>
      </c>
      <c r="E10" s="232" t="s">
        <v>356</v>
      </c>
      <c r="F10" s="232" t="s">
        <v>55</v>
      </c>
      <c r="G10" s="232" t="s">
        <v>357</v>
      </c>
      <c r="H10" s="232" t="s">
        <v>358</v>
      </c>
      <c r="I10" s="229" t="s">
        <v>361</v>
      </c>
      <c r="J10" s="235" t="s">
        <v>91</v>
      </c>
      <c r="K10" s="234" t="s">
        <v>364</v>
      </c>
      <c r="L10" s="234" t="s">
        <v>364</v>
      </c>
      <c r="M10" s="234"/>
      <c r="N10" s="146"/>
    </row>
    <row r="11" spans="3:14" s="32" customFormat="1" ht="51" customHeight="1" x14ac:dyDescent="0.2">
      <c r="C11" s="145"/>
      <c r="D11" s="327">
        <v>4</v>
      </c>
      <c r="E11" s="328" t="s">
        <v>356</v>
      </c>
      <c r="F11" s="328" t="s">
        <v>55</v>
      </c>
      <c r="G11" s="328" t="s">
        <v>365</v>
      </c>
      <c r="H11" s="328" t="s">
        <v>366</v>
      </c>
      <c r="I11" s="229" t="s">
        <v>367</v>
      </c>
      <c r="J11" s="323" t="s">
        <v>92</v>
      </c>
      <c r="K11" s="323" t="s">
        <v>93</v>
      </c>
      <c r="L11" s="324" t="s">
        <v>370</v>
      </c>
      <c r="M11" s="324"/>
      <c r="N11" s="146"/>
    </row>
    <row r="12" spans="3:14" s="32" customFormat="1" ht="38.25" customHeight="1" x14ac:dyDescent="0.2">
      <c r="C12" s="145"/>
      <c r="D12" s="327"/>
      <c r="E12" s="328"/>
      <c r="F12" s="328"/>
      <c r="G12" s="328"/>
      <c r="H12" s="328"/>
      <c r="I12" s="229" t="s">
        <v>368</v>
      </c>
      <c r="J12" s="323"/>
      <c r="K12" s="323"/>
      <c r="L12" s="324"/>
      <c r="M12" s="324"/>
      <c r="N12" s="146"/>
    </row>
    <row r="13" spans="3:14" s="32" customFormat="1" ht="25.5" x14ac:dyDescent="0.2">
      <c r="C13" s="145"/>
      <c r="D13" s="327"/>
      <c r="E13" s="328"/>
      <c r="F13" s="328"/>
      <c r="G13" s="328"/>
      <c r="H13" s="328"/>
      <c r="I13" s="229" t="s">
        <v>369</v>
      </c>
      <c r="J13" s="323"/>
      <c r="K13" s="323"/>
      <c r="L13" s="324"/>
      <c r="M13" s="324"/>
      <c r="N13" s="146"/>
    </row>
    <row r="14" spans="3:14" s="32" customFormat="1" ht="114.75" x14ac:dyDescent="0.2">
      <c r="C14" s="145"/>
      <c r="D14" s="248">
        <v>5</v>
      </c>
      <c r="E14" s="232" t="s">
        <v>352</v>
      </c>
      <c r="F14" s="232" t="s">
        <v>353</v>
      </c>
      <c r="G14" s="232" t="s">
        <v>371</v>
      </c>
      <c r="H14" s="232" t="s">
        <v>372</v>
      </c>
      <c r="I14" s="229" t="s">
        <v>373</v>
      </c>
      <c r="J14" s="235" t="s">
        <v>122</v>
      </c>
      <c r="K14" s="234" t="s">
        <v>364</v>
      </c>
      <c r="L14" s="234" t="s">
        <v>364</v>
      </c>
      <c r="M14" s="234"/>
      <c r="N14" s="146"/>
    </row>
    <row r="15" spans="3:14" s="32" customFormat="1" ht="127.5" x14ac:dyDescent="0.2">
      <c r="C15" s="145"/>
      <c r="D15" s="248">
        <v>6</v>
      </c>
      <c r="E15" s="232" t="s">
        <v>356</v>
      </c>
      <c r="F15" s="232" t="s">
        <v>374</v>
      </c>
      <c r="G15" s="232" t="s">
        <v>375</v>
      </c>
      <c r="H15" s="232" t="s">
        <v>376</v>
      </c>
      <c r="I15" s="229" t="s">
        <v>377</v>
      </c>
      <c r="J15" s="235" t="s">
        <v>70</v>
      </c>
      <c r="K15" s="234" t="s">
        <v>364</v>
      </c>
      <c r="L15" s="234" t="s">
        <v>364</v>
      </c>
      <c r="M15" s="234"/>
      <c r="N15" s="146"/>
    </row>
    <row r="16" spans="3:14" s="32" customFormat="1" ht="38.25" customHeight="1" x14ac:dyDescent="0.2">
      <c r="C16" s="145"/>
      <c r="D16" s="327">
        <v>7</v>
      </c>
      <c r="E16" s="328" t="s">
        <v>378</v>
      </c>
      <c r="F16" s="328" t="s">
        <v>379</v>
      </c>
      <c r="G16" s="328" t="s">
        <v>673</v>
      </c>
      <c r="H16" s="328" t="s">
        <v>380</v>
      </c>
      <c r="I16" s="229" t="s">
        <v>381</v>
      </c>
      <c r="J16" s="323" t="s">
        <v>613</v>
      </c>
      <c r="K16" s="324" t="s">
        <v>364</v>
      </c>
      <c r="L16" s="324" t="s">
        <v>364</v>
      </c>
      <c r="M16" s="324"/>
      <c r="N16" s="146"/>
    </row>
    <row r="17" spans="3:14" s="32" customFormat="1" x14ac:dyDescent="0.2">
      <c r="C17" s="145"/>
      <c r="D17" s="327"/>
      <c r="E17" s="328"/>
      <c r="F17" s="328"/>
      <c r="G17" s="328"/>
      <c r="H17" s="328"/>
      <c r="I17" s="229" t="s">
        <v>382</v>
      </c>
      <c r="J17" s="324"/>
      <c r="K17" s="324"/>
      <c r="L17" s="324"/>
      <c r="M17" s="324"/>
      <c r="N17" s="146"/>
    </row>
    <row r="18" spans="3:14" s="32" customFormat="1" ht="51" x14ac:dyDescent="0.2">
      <c r="C18" s="145"/>
      <c r="D18" s="327"/>
      <c r="E18" s="328"/>
      <c r="F18" s="328"/>
      <c r="G18" s="328"/>
      <c r="H18" s="328"/>
      <c r="I18" s="229" t="s">
        <v>383</v>
      </c>
      <c r="J18" s="324"/>
      <c r="K18" s="324"/>
      <c r="L18" s="324"/>
      <c r="M18" s="324"/>
      <c r="N18" s="146"/>
    </row>
    <row r="19" spans="3:14" s="32" customFormat="1" ht="25.5" x14ac:dyDescent="0.2">
      <c r="C19" s="145"/>
      <c r="D19" s="327"/>
      <c r="E19" s="328"/>
      <c r="F19" s="328"/>
      <c r="G19" s="328"/>
      <c r="H19" s="328"/>
      <c r="I19" s="229" t="s">
        <v>691</v>
      </c>
      <c r="J19" s="324"/>
      <c r="K19" s="324"/>
      <c r="L19" s="324"/>
      <c r="M19" s="324"/>
      <c r="N19" s="146"/>
    </row>
    <row r="20" spans="3:14" s="32" customFormat="1" ht="25.5" x14ac:dyDescent="0.2">
      <c r="C20" s="145"/>
      <c r="D20" s="327"/>
      <c r="E20" s="328"/>
      <c r="F20" s="328"/>
      <c r="G20" s="328"/>
      <c r="H20" s="328"/>
      <c r="I20" s="229" t="s">
        <v>384</v>
      </c>
      <c r="J20" s="324"/>
      <c r="K20" s="324"/>
      <c r="L20" s="324"/>
      <c r="M20" s="324"/>
      <c r="N20" s="146"/>
    </row>
    <row r="21" spans="3:14" s="32" customFormat="1" ht="38.25" x14ac:dyDescent="0.2">
      <c r="C21" s="145"/>
      <c r="D21" s="327"/>
      <c r="E21" s="328"/>
      <c r="F21" s="328"/>
      <c r="G21" s="328"/>
      <c r="H21" s="328"/>
      <c r="I21" s="229" t="s">
        <v>385</v>
      </c>
      <c r="J21" s="324"/>
      <c r="K21" s="324"/>
      <c r="L21" s="324"/>
      <c r="M21" s="324"/>
      <c r="N21" s="146"/>
    </row>
    <row r="22" spans="3:14" s="32" customFormat="1" ht="38.25" x14ac:dyDescent="0.2">
      <c r="C22" s="145"/>
      <c r="D22" s="327"/>
      <c r="E22" s="328"/>
      <c r="F22" s="328"/>
      <c r="G22" s="328"/>
      <c r="H22" s="328"/>
      <c r="I22" s="229" t="s">
        <v>386</v>
      </c>
      <c r="J22" s="324"/>
      <c r="K22" s="324"/>
      <c r="L22" s="324"/>
      <c r="M22" s="324"/>
      <c r="N22" s="146"/>
    </row>
    <row r="23" spans="3:14" s="32" customFormat="1" ht="25.5" x14ac:dyDescent="0.2">
      <c r="C23" s="145"/>
      <c r="D23" s="327"/>
      <c r="E23" s="328"/>
      <c r="F23" s="328"/>
      <c r="G23" s="328"/>
      <c r="H23" s="328"/>
      <c r="I23" s="229" t="s">
        <v>387</v>
      </c>
      <c r="J23" s="324"/>
      <c r="K23" s="324"/>
      <c r="L23" s="324"/>
      <c r="M23" s="324"/>
      <c r="N23" s="146"/>
    </row>
    <row r="24" spans="3:14" s="32" customFormat="1" ht="89.25" customHeight="1" x14ac:dyDescent="0.2">
      <c r="C24" s="145"/>
      <c r="D24" s="327">
        <v>8</v>
      </c>
      <c r="E24" s="328" t="s">
        <v>349</v>
      </c>
      <c r="F24" s="328" t="s">
        <v>388</v>
      </c>
      <c r="G24" s="328" t="s">
        <v>389</v>
      </c>
      <c r="H24" s="328" t="s">
        <v>390</v>
      </c>
      <c r="I24" s="229" t="s">
        <v>391</v>
      </c>
      <c r="J24" s="323" t="s">
        <v>123</v>
      </c>
      <c r="K24" s="324" t="s">
        <v>364</v>
      </c>
      <c r="L24" s="324" t="s">
        <v>364</v>
      </c>
      <c r="M24" s="324"/>
      <c r="N24" s="146"/>
    </row>
    <row r="25" spans="3:14" s="32" customFormat="1" ht="114.75" x14ac:dyDescent="0.2">
      <c r="C25" s="145"/>
      <c r="D25" s="327"/>
      <c r="E25" s="328"/>
      <c r="F25" s="328"/>
      <c r="G25" s="328"/>
      <c r="H25" s="328"/>
      <c r="I25" s="229" t="s">
        <v>392</v>
      </c>
      <c r="J25" s="323"/>
      <c r="K25" s="324"/>
      <c r="L25" s="324"/>
      <c r="M25" s="324"/>
      <c r="N25" s="146"/>
    </row>
    <row r="26" spans="3:14" s="32" customFormat="1" ht="89.25" x14ac:dyDescent="0.2">
      <c r="C26" s="145"/>
      <c r="D26" s="327"/>
      <c r="E26" s="328"/>
      <c r="F26" s="328"/>
      <c r="G26" s="328"/>
      <c r="H26" s="328"/>
      <c r="I26" s="229" t="s">
        <v>393</v>
      </c>
      <c r="J26" s="323"/>
      <c r="K26" s="324"/>
      <c r="L26" s="324"/>
      <c r="M26" s="324"/>
      <c r="N26" s="146"/>
    </row>
    <row r="27" spans="3:14" s="32" customFormat="1" ht="89.25" customHeight="1" x14ac:dyDescent="0.2">
      <c r="C27" s="145"/>
      <c r="D27" s="327">
        <v>9</v>
      </c>
      <c r="E27" s="328" t="s">
        <v>349</v>
      </c>
      <c r="F27" s="328" t="s">
        <v>388</v>
      </c>
      <c r="G27" s="328" t="s">
        <v>394</v>
      </c>
      <c r="H27" s="328" t="s">
        <v>395</v>
      </c>
      <c r="I27" s="229" t="s">
        <v>396</v>
      </c>
      <c r="J27" s="323" t="s">
        <v>124</v>
      </c>
      <c r="K27" s="324" t="s">
        <v>364</v>
      </c>
      <c r="L27" s="324" t="s">
        <v>364</v>
      </c>
      <c r="M27" s="324"/>
      <c r="N27" s="146"/>
    </row>
    <row r="28" spans="3:14" s="32" customFormat="1" ht="89.25" customHeight="1" x14ac:dyDescent="0.2">
      <c r="C28" s="145"/>
      <c r="D28" s="327"/>
      <c r="E28" s="328"/>
      <c r="F28" s="328"/>
      <c r="G28" s="328"/>
      <c r="H28" s="328"/>
      <c r="I28" s="229" t="s">
        <v>392</v>
      </c>
      <c r="J28" s="323"/>
      <c r="K28" s="324"/>
      <c r="L28" s="324"/>
      <c r="M28" s="324"/>
      <c r="N28" s="146"/>
    </row>
    <row r="29" spans="3:14" s="32" customFormat="1" ht="89.25" x14ac:dyDescent="0.2">
      <c r="C29" s="145"/>
      <c r="D29" s="327"/>
      <c r="E29" s="328"/>
      <c r="F29" s="328"/>
      <c r="G29" s="328"/>
      <c r="H29" s="328"/>
      <c r="I29" s="229" t="s">
        <v>397</v>
      </c>
      <c r="J29" s="323"/>
      <c r="K29" s="324"/>
      <c r="L29" s="324"/>
      <c r="M29" s="324"/>
      <c r="N29" s="146"/>
    </row>
    <row r="30" spans="3:14" s="32" customFormat="1" ht="102" x14ac:dyDescent="0.2">
      <c r="C30" s="145"/>
      <c r="D30" s="248">
        <v>10</v>
      </c>
      <c r="E30" s="232" t="s">
        <v>349</v>
      </c>
      <c r="F30" s="232" t="s">
        <v>398</v>
      </c>
      <c r="G30" s="232" t="s">
        <v>399</v>
      </c>
      <c r="H30" s="232" t="s">
        <v>400</v>
      </c>
      <c r="I30" s="229" t="s">
        <v>401</v>
      </c>
      <c r="J30" s="235" t="s">
        <v>80</v>
      </c>
      <c r="K30" s="234" t="s">
        <v>364</v>
      </c>
      <c r="L30" s="234" t="s">
        <v>364</v>
      </c>
      <c r="M30" s="236"/>
      <c r="N30" s="146"/>
    </row>
    <row r="31" spans="3:14" s="32" customFormat="1" ht="25.5" customHeight="1" x14ac:dyDescent="0.2">
      <c r="C31" s="145"/>
      <c r="D31" s="327"/>
      <c r="E31" s="328" t="s">
        <v>349</v>
      </c>
      <c r="F31" s="328" t="s">
        <v>402</v>
      </c>
      <c r="G31" s="328" t="s">
        <v>403</v>
      </c>
      <c r="H31" s="328" t="s">
        <v>404</v>
      </c>
      <c r="I31" s="229" t="s">
        <v>405</v>
      </c>
      <c r="J31" s="323" t="s">
        <v>78</v>
      </c>
      <c r="K31" s="323" t="s">
        <v>94</v>
      </c>
      <c r="L31" s="323" t="s">
        <v>95</v>
      </c>
      <c r="M31" s="323" t="s">
        <v>535</v>
      </c>
      <c r="N31" s="146"/>
    </row>
    <row r="32" spans="3:14" s="32" customFormat="1" ht="25.5" x14ac:dyDescent="0.2">
      <c r="C32" s="145"/>
      <c r="D32" s="327"/>
      <c r="E32" s="328"/>
      <c r="F32" s="328"/>
      <c r="G32" s="328"/>
      <c r="H32" s="328"/>
      <c r="I32" s="229" t="s">
        <v>406</v>
      </c>
      <c r="J32" s="323"/>
      <c r="K32" s="323"/>
      <c r="L32" s="323"/>
      <c r="M32" s="323"/>
      <c r="N32" s="146"/>
    </row>
    <row r="33" spans="3:14" s="32" customFormat="1" ht="25.5" x14ac:dyDescent="0.2">
      <c r="C33" s="145"/>
      <c r="D33" s="327"/>
      <c r="E33" s="328"/>
      <c r="F33" s="328"/>
      <c r="G33" s="328"/>
      <c r="H33" s="328"/>
      <c r="I33" s="229" t="s">
        <v>407</v>
      </c>
      <c r="J33" s="323"/>
      <c r="K33" s="323"/>
      <c r="L33" s="323"/>
      <c r="M33" s="323"/>
      <c r="N33" s="146"/>
    </row>
    <row r="34" spans="3:14" s="32" customFormat="1" ht="25.5" x14ac:dyDescent="0.2">
      <c r="C34" s="145"/>
      <c r="D34" s="327"/>
      <c r="E34" s="328"/>
      <c r="F34" s="328"/>
      <c r="G34" s="328"/>
      <c r="H34" s="328"/>
      <c r="I34" s="229" t="s">
        <v>408</v>
      </c>
      <c r="J34" s="323"/>
      <c r="K34" s="323"/>
      <c r="L34" s="323"/>
      <c r="M34" s="323"/>
      <c r="N34" s="146"/>
    </row>
    <row r="35" spans="3:14" s="32" customFormat="1" ht="38.25" x14ac:dyDescent="0.2">
      <c r="C35" s="145"/>
      <c r="D35" s="327"/>
      <c r="E35" s="328"/>
      <c r="F35" s="328"/>
      <c r="G35" s="328"/>
      <c r="H35" s="328"/>
      <c r="I35" s="229" t="s">
        <v>603</v>
      </c>
      <c r="J35" s="323"/>
      <c r="K35" s="323"/>
      <c r="L35" s="323"/>
      <c r="M35" s="323"/>
      <c r="N35" s="146"/>
    </row>
    <row r="36" spans="3:14" s="32" customFormat="1" ht="25.5" x14ac:dyDescent="0.2">
      <c r="C36" s="145"/>
      <c r="D36" s="327"/>
      <c r="E36" s="328"/>
      <c r="F36" s="328"/>
      <c r="G36" s="328"/>
      <c r="H36" s="328"/>
      <c r="I36" s="229" t="s">
        <v>409</v>
      </c>
      <c r="J36" s="323"/>
      <c r="K36" s="323"/>
      <c r="L36" s="323"/>
      <c r="M36" s="323"/>
      <c r="N36" s="146"/>
    </row>
    <row r="37" spans="3:14" s="32" customFormat="1" ht="38.25" x14ac:dyDescent="0.2">
      <c r="C37" s="145"/>
      <c r="D37" s="248">
        <v>11</v>
      </c>
      <c r="E37" s="232" t="s">
        <v>410</v>
      </c>
      <c r="F37" s="232" t="s">
        <v>54</v>
      </c>
      <c r="G37" s="232" t="s">
        <v>411</v>
      </c>
      <c r="H37" s="232" t="s">
        <v>412</v>
      </c>
      <c r="I37" s="229" t="s">
        <v>536</v>
      </c>
      <c r="J37" s="235" t="s">
        <v>65</v>
      </c>
      <c r="K37" s="235" t="s">
        <v>65</v>
      </c>
      <c r="L37" s="235" t="s">
        <v>65</v>
      </c>
      <c r="M37" s="234"/>
      <c r="N37" s="146"/>
    </row>
    <row r="38" spans="3:14" s="32" customFormat="1" ht="75.75" customHeight="1" x14ac:dyDescent="0.2">
      <c r="C38" s="145"/>
      <c r="D38" s="332">
        <v>12</v>
      </c>
      <c r="E38" s="333" t="s">
        <v>413</v>
      </c>
      <c r="F38" s="328" t="s">
        <v>414</v>
      </c>
      <c r="G38" s="328" t="s">
        <v>415</v>
      </c>
      <c r="H38" s="328" t="s">
        <v>416</v>
      </c>
      <c r="I38" s="229" t="s">
        <v>417</v>
      </c>
      <c r="J38" s="323" t="s">
        <v>35</v>
      </c>
      <c r="K38" s="323" t="s">
        <v>96</v>
      </c>
      <c r="L38" s="323" t="s">
        <v>97</v>
      </c>
      <c r="M38" s="324"/>
      <c r="N38" s="146"/>
    </row>
    <row r="39" spans="3:14" s="32" customFormat="1" ht="25.5" x14ac:dyDescent="0.2">
      <c r="C39" s="145"/>
      <c r="D39" s="332"/>
      <c r="E39" s="333"/>
      <c r="F39" s="328"/>
      <c r="G39" s="328"/>
      <c r="H39" s="328"/>
      <c r="I39" s="229" t="s">
        <v>418</v>
      </c>
      <c r="J39" s="323"/>
      <c r="K39" s="323"/>
      <c r="L39" s="323"/>
      <c r="M39" s="324"/>
      <c r="N39" s="146"/>
    </row>
    <row r="40" spans="3:14" s="32" customFormat="1" ht="38.25" x14ac:dyDescent="0.2">
      <c r="C40" s="145"/>
      <c r="D40" s="327">
        <v>13</v>
      </c>
      <c r="E40" s="328" t="s">
        <v>378</v>
      </c>
      <c r="F40" s="328" t="s">
        <v>353</v>
      </c>
      <c r="G40" s="328" t="s">
        <v>419</v>
      </c>
      <c r="H40" s="328" t="s">
        <v>601</v>
      </c>
      <c r="I40" s="229" t="s">
        <v>421</v>
      </c>
      <c r="J40" s="323" t="s">
        <v>66</v>
      </c>
      <c r="K40" s="324" t="s">
        <v>364</v>
      </c>
      <c r="L40" s="324" t="s">
        <v>364</v>
      </c>
      <c r="M40" s="324"/>
      <c r="N40" s="146"/>
    </row>
    <row r="41" spans="3:14" s="32" customFormat="1" ht="89.25" x14ac:dyDescent="0.2">
      <c r="C41" s="145"/>
      <c r="D41" s="327"/>
      <c r="E41" s="328"/>
      <c r="F41" s="328"/>
      <c r="G41" s="328"/>
      <c r="H41" s="328" t="s">
        <v>420</v>
      </c>
      <c r="I41" s="229" t="s">
        <v>422</v>
      </c>
      <c r="J41" s="323"/>
      <c r="K41" s="324"/>
      <c r="L41" s="324"/>
      <c r="M41" s="324"/>
      <c r="N41" s="146"/>
    </row>
    <row r="42" spans="3:14" s="32" customFormat="1" ht="25.5" x14ac:dyDescent="0.2">
      <c r="C42" s="145"/>
      <c r="D42" s="327"/>
      <c r="E42" s="328"/>
      <c r="F42" s="328"/>
      <c r="G42" s="328"/>
      <c r="H42" s="328"/>
      <c r="I42" s="229" t="s">
        <v>604</v>
      </c>
      <c r="J42" s="323"/>
      <c r="K42" s="324"/>
      <c r="L42" s="324"/>
      <c r="M42" s="324"/>
      <c r="N42" s="146"/>
    </row>
    <row r="43" spans="3:14" s="32" customFormat="1" ht="63.75" x14ac:dyDescent="0.2">
      <c r="C43" s="145"/>
      <c r="D43" s="248">
        <v>14</v>
      </c>
      <c r="E43" s="232" t="s">
        <v>352</v>
      </c>
      <c r="F43" s="232" t="s">
        <v>30</v>
      </c>
      <c r="G43" s="232" t="s">
        <v>423</v>
      </c>
      <c r="H43" s="232" t="s">
        <v>424</v>
      </c>
      <c r="I43" s="229" t="s">
        <v>425</v>
      </c>
      <c r="J43" s="235" t="s">
        <v>61</v>
      </c>
      <c r="K43" s="235" t="s">
        <v>98</v>
      </c>
      <c r="L43" s="235" t="s">
        <v>99</v>
      </c>
      <c r="M43" s="235" t="s">
        <v>537</v>
      </c>
      <c r="N43" s="146"/>
    </row>
    <row r="44" spans="3:14" s="32" customFormat="1" ht="51" x14ac:dyDescent="0.2">
      <c r="C44" s="145"/>
      <c r="D44" s="327">
        <v>15</v>
      </c>
      <c r="E44" s="328" t="s">
        <v>356</v>
      </c>
      <c r="F44" s="328" t="s">
        <v>426</v>
      </c>
      <c r="G44" s="328" t="s">
        <v>427</v>
      </c>
      <c r="H44" s="328" t="s">
        <v>428</v>
      </c>
      <c r="I44" s="229" t="s">
        <v>429</v>
      </c>
      <c r="J44" s="323" t="s">
        <v>100</v>
      </c>
      <c r="K44" s="324" t="s">
        <v>362</v>
      </c>
      <c r="L44" s="324" t="s">
        <v>433</v>
      </c>
      <c r="M44" s="324"/>
      <c r="N44" s="146"/>
    </row>
    <row r="45" spans="3:14" s="32" customFormat="1" ht="38.25" x14ac:dyDescent="0.2">
      <c r="C45" s="145"/>
      <c r="D45" s="327"/>
      <c r="E45" s="328"/>
      <c r="F45" s="328"/>
      <c r="G45" s="328"/>
      <c r="H45" s="328"/>
      <c r="I45" s="229" t="s">
        <v>430</v>
      </c>
      <c r="J45" s="323"/>
      <c r="K45" s="324"/>
      <c r="L45" s="324"/>
      <c r="M45" s="324"/>
      <c r="N45" s="146"/>
    </row>
    <row r="46" spans="3:14" s="32" customFormat="1" ht="51" x14ac:dyDescent="0.2">
      <c r="C46" s="145"/>
      <c r="D46" s="327"/>
      <c r="E46" s="328"/>
      <c r="F46" s="328"/>
      <c r="G46" s="328"/>
      <c r="H46" s="328"/>
      <c r="I46" s="229" t="s">
        <v>431</v>
      </c>
      <c r="J46" s="323"/>
      <c r="K46" s="324"/>
      <c r="L46" s="324"/>
      <c r="M46" s="324"/>
      <c r="N46" s="146"/>
    </row>
    <row r="47" spans="3:14" s="32" customFormat="1" ht="38.25" x14ac:dyDescent="0.2">
      <c r="C47" s="145"/>
      <c r="D47" s="327"/>
      <c r="E47" s="328"/>
      <c r="F47" s="328"/>
      <c r="G47" s="328"/>
      <c r="H47" s="328"/>
      <c r="I47" s="229" t="s">
        <v>432</v>
      </c>
      <c r="J47" s="323"/>
      <c r="K47" s="324"/>
      <c r="L47" s="324"/>
      <c r="M47" s="324"/>
      <c r="N47" s="146"/>
    </row>
    <row r="48" spans="3:14" s="32" customFormat="1" ht="51" x14ac:dyDescent="0.2">
      <c r="C48" s="145"/>
      <c r="D48" s="327">
        <v>16</v>
      </c>
      <c r="E48" s="328" t="s">
        <v>352</v>
      </c>
      <c r="F48" s="328" t="s">
        <v>353</v>
      </c>
      <c r="G48" s="328" t="s">
        <v>434</v>
      </c>
      <c r="H48" s="328" t="s">
        <v>435</v>
      </c>
      <c r="I48" s="232" t="s">
        <v>436</v>
      </c>
      <c r="J48" s="323" t="s">
        <v>39</v>
      </c>
      <c r="K48" s="323" t="s">
        <v>681</v>
      </c>
      <c r="L48" s="323" t="s">
        <v>682</v>
      </c>
      <c r="M48" s="324"/>
      <c r="N48" s="146"/>
    </row>
    <row r="49" spans="3:14" s="32" customFormat="1" ht="153" x14ac:dyDescent="0.2">
      <c r="C49" s="145"/>
      <c r="D49" s="327"/>
      <c r="E49" s="328"/>
      <c r="F49" s="328"/>
      <c r="G49" s="328"/>
      <c r="H49" s="328"/>
      <c r="I49" s="229" t="s">
        <v>437</v>
      </c>
      <c r="J49" s="323"/>
      <c r="K49" s="324"/>
      <c r="L49" s="324"/>
      <c r="M49" s="324"/>
      <c r="N49" s="146"/>
    </row>
    <row r="50" spans="3:14" s="32" customFormat="1" ht="140.25" x14ac:dyDescent="0.2">
      <c r="C50" s="145"/>
      <c r="D50" s="327"/>
      <c r="E50" s="328"/>
      <c r="F50" s="328"/>
      <c r="G50" s="328"/>
      <c r="H50" s="328"/>
      <c r="I50" s="229" t="s">
        <v>438</v>
      </c>
      <c r="J50" s="323"/>
      <c r="K50" s="324"/>
      <c r="L50" s="324"/>
      <c r="M50" s="324"/>
      <c r="N50" s="146"/>
    </row>
    <row r="51" spans="3:14" s="32" customFormat="1" ht="25.5" x14ac:dyDescent="0.2">
      <c r="C51" s="145"/>
      <c r="D51" s="332">
        <v>17</v>
      </c>
      <c r="E51" s="333" t="s">
        <v>352</v>
      </c>
      <c r="F51" s="333" t="s">
        <v>353</v>
      </c>
      <c r="G51" s="328" t="s">
        <v>666</v>
      </c>
      <c r="H51" s="334" t="s">
        <v>602</v>
      </c>
      <c r="I51" s="229" t="s">
        <v>439</v>
      </c>
      <c r="J51" s="323" t="s">
        <v>125</v>
      </c>
      <c r="K51" s="324" t="s">
        <v>364</v>
      </c>
      <c r="L51" s="324" t="s">
        <v>364</v>
      </c>
      <c r="M51" s="324"/>
      <c r="N51" s="146"/>
    </row>
    <row r="52" spans="3:14" s="32" customFormat="1" ht="51" x14ac:dyDescent="0.2">
      <c r="C52" s="145"/>
      <c r="D52" s="332"/>
      <c r="E52" s="333"/>
      <c r="F52" s="333"/>
      <c r="G52" s="328"/>
      <c r="H52" s="335"/>
      <c r="I52" s="229" t="s">
        <v>440</v>
      </c>
      <c r="J52" s="323"/>
      <c r="K52" s="324"/>
      <c r="L52" s="324"/>
      <c r="M52" s="324"/>
      <c r="N52" s="146"/>
    </row>
    <row r="53" spans="3:14" s="32" customFormat="1" ht="51" x14ac:dyDescent="0.2">
      <c r="C53" s="145"/>
      <c r="D53" s="332"/>
      <c r="E53" s="333"/>
      <c r="F53" s="333"/>
      <c r="G53" s="328"/>
      <c r="H53" s="335"/>
      <c r="I53" s="229" t="s">
        <v>441</v>
      </c>
      <c r="J53" s="323"/>
      <c r="K53" s="324"/>
      <c r="L53" s="324"/>
      <c r="M53" s="324"/>
      <c r="N53" s="146"/>
    </row>
    <row r="54" spans="3:14" s="32" customFormat="1" ht="38.25" x14ac:dyDescent="0.2">
      <c r="C54" s="145"/>
      <c r="D54" s="332"/>
      <c r="E54" s="333"/>
      <c r="F54" s="333"/>
      <c r="G54" s="328"/>
      <c r="H54" s="335"/>
      <c r="I54" s="229" t="s">
        <v>442</v>
      </c>
      <c r="J54" s="323"/>
      <c r="K54" s="324"/>
      <c r="L54" s="324"/>
      <c r="M54" s="324"/>
      <c r="N54" s="146"/>
    </row>
    <row r="55" spans="3:14" s="32" customFormat="1" ht="210" customHeight="1" x14ac:dyDescent="0.2">
      <c r="C55" s="145"/>
      <c r="D55" s="332"/>
      <c r="E55" s="333"/>
      <c r="F55" s="333"/>
      <c r="G55" s="328"/>
      <c r="H55" s="336"/>
      <c r="I55" s="229" t="s">
        <v>443</v>
      </c>
      <c r="J55" s="323"/>
      <c r="K55" s="324"/>
      <c r="L55" s="324"/>
      <c r="M55" s="324"/>
      <c r="N55" s="146"/>
    </row>
    <row r="56" spans="3:14" s="32" customFormat="1" ht="38.25" x14ac:dyDescent="0.2">
      <c r="C56" s="145"/>
      <c r="D56" s="327">
        <v>18</v>
      </c>
      <c r="E56" s="328" t="s">
        <v>356</v>
      </c>
      <c r="F56" s="328" t="s">
        <v>444</v>
      </c>
      <c r="G56" s="328" t="s">
        <v>667</v>
      </c>
      <c r="H56" s="328" t="s">
        <v>445</v>
      </c>
      <c r="I56" s="229" t="s">
        <v>446</v>
      </c>
      <c r="J56" s="323" t="s">
        <v>126</v>
      </c>
      <c r="K56" s="323" t="s">
        <v>101</v>
      </c>
      <c r="L56" s="323" t="s">
        <v>102</v>
      </c>
      <c r="M56" s="245" t="s">
        <v>615</v>
      </c>
      <c r="N56" s="146"/>
    </row>
    <row r="57" spans="3:14" s="32" customFormat="1" ht="38.25" x14ac:dyDescent="0.2">
      <c r="C57" s="145"/>
      <c r="D57" s="327"/>
      <c r="E57" s="328"/>
      <c r="F57" s="328"/>
      <c r="G57" s="328"/>
      <c r="H57" s="328"/>
      <c r="I57" s="229" t="s">
        <v>447</v>
      </c>
      <c r="J57" s="323"/>
      <c r="K57" s="323"/>
      <c r="L57" s="323"/>
      <c r="M57" s="244" t="s">
        <v>614</v>
      </c>
      <c r="N57" s="146"/>
    </row>
    <row r="58" spans="3:14" s="32" customFormat="1" ht="38.25" x14ac:dyDescent="0.2">
      <c r="C58" s="145"/>
      <c r="D58" s="327"/>
      <c r="E58" s="328"/>
      <c r="F58" s="328"/>
      <c r="G58" s="328"/>
      <c r="H58" s="328"/>
      <c r="I58" s="229" t="s">
        <v>448</v>
      </c>
      <c r="J58" s="323"/>
      <c r="K58" s="323"/>
      <c r="L58" s="323"/>
      <c r="M58" s="241"/>
      <c r="N58" s="146"/>
    </row>
    <row r="59" spans="3:14" s="32" customFormat="1" ht="51" x14ac:dyDescent="0.2">
      <c r="C59" s="145"/>
      <c r="D59" s="327"/>
      <c r="E59" s="328"/>
      <c r="F59" s="328"/>
      <c r="G59" s="328"/>
      <c r="H59" s="328"/>
      <c r="I59" s="229" t="s">
        <v>449</v>
      </c>
      <c r="J59" s="323"/>
      <c r="K59" s="323"/>
      <c r="L59" s="323"/>
      <c r="M59" s="242"/>
      <c r="N59" s="146"/>
    </row>
    <row r="60" spans="3:14" s="32" customFormat="1" ht="38.25" x14ac:dyDescent="0.2">
      <c r="C60" s="145"/>
      <c r="D60" s="327"/>
      <c r="E60" s="328"/>
      <c r="F60" s="328"/>
      <c r="G60" s="328"/>
      <c r="H60" s="328"/>
      <c r="I60" s="229" t="s">
        <v>450</v>
      </c>
      <c r="J60" s="323"/>
      <c r="K60" s="323"/>
      <c r="L60" s="323"/>
      <c r="M60" s="242"/>
      <c r="N60" s="146"/>
    </row>
    <row r="61" spans="3:14" s="32" customFormat="1" ht="38.25" x14ac:dyDescent="0.2">
      <c r="C61" s="145"/>
      <c r="D61" s="327"/>
      <c r="E61" s="328"/>
      <c r="F61" s="328"/>
      <c r="G61" s="328"/>
      <c r="H61" s="328"/>
      <c r="I61" s="229" t="s">
        <v>451</v>
      </c>
      <c r="J61" s="323"/>
      <c r="K61" s="323"/>
      <c r="L61" s="323"/>
      <c r="M61" s="242"/>
      <c r="N61" s="146"/>
    </row>
    <row r="62" spans="3:14" s="32" customFormat="1" ht="38.25" x14ac:dyDescent="0.2">
      <c r="C62" s="145"/>
      <c r="D62" s="327"/>
      <c r="E62" s="328"/>
      <c r="F62" s="328"/>
      <c r="G62" s="328"/>
      <c r="H62" s="328"/>
      <c r="I62" s="229" t="s">
        <v>452</v>
      </c>
      <c r="J62" s="323"/>
      <c r="K62" s="323"/>
      <c r="L62" s="323"/>
      <c r="M62" s="242"/>
      <c r="N62" s="146"/>
    </row>
    <row r="63" spans="3:14" s="32" customFormat="1" ht="25.5" x14ac:dyDescent="0.2">
      <c r="C63" s="145"/>
      <c r="D63" s="327"/>
      <c r="E63" s="328"/>
      <c r="F63" s="328"/>
      <c r="G63" s="328"/>
      <c r="H63" s="328"/>
      <c r="I63" s="229" t="s">
        <v>453</v>
      </c>
      <c r="J63" s="323"/>
      <c r="K63" s="323"/>
      <c r="L63" s="323"/>
      <c r="M63" s="242"/>
      <c r="N63" s="146"/>
    </row>
    <row r="64" spans="3:14" s="32" customFormat="1" ht="38.25" x14ac:dyDescent="0.2">
      <c r="C64" s="145"/>
      <c r="D64" s="327"/>
      <c r="E64" s="328"/>
      <c r="F64" s="328"/>
      <c r="G64" s="328"/>
      <c r="H64" s="328"/>
      <c r="I64" s="229" t="s">
        <v>454</v>
      </c>
      <c r="J64" s="323"/>
      <c r="K64" s="323"/>
      <c r="L64" s="323"/>
      <c r="M64" s="242"/>
      <c r="N64" s="146"/>
    </row>
    <row r="65" spans="3:14" s="32" customFormat="1" ht="38.25" x14ac:dyDescent="0.2">
      <c r="C65" s="145"/>
      <c r="D65" s="327"/>
      <c r="E65" s="328"/>
      <c r="F65" s="328"/>
      <c r="G65" s="328"/>
      <c r="H65" s="328"/>
      <c r="I65" s="229" t="s">
        <v>455</v>
      </c>
      <c r="J65" s="323"/>
      <c r="K65" s="323"/>
      <c r="L65" s="323"/>
      <c r="M65" s="242"/>
      <c r="N65" s="146"/>
    </row>
    <row r="66" spans="3:14" s="32" customFormat="1" ht="38.25" x14ac:dyDescent="0.2">
      <c r="C66" s="145"/>
      <c r="D66" s="327"/>
      <c r="E66" s="328"/>
      <c r="F66" s="328"/>
      <c r="G66" s="328"/>
      <c r="H66" s="328"/>
      <c r="I66" s="229" t="s">
        <v>456</v>
      </c>
      <c r="J66" s="323"/>
      <c r="K66" s="323"/>
      <c r="L66" s="323"/>
      <c r="M66" s="242"/>
      <c r="N66" s="146"/>
    </row>
    <row r="67" spans="3:14" s="32" customFormat="1" ht="38.25" x14ac:dyDescent="0.2">
      <c r="C67" s="145"/>
      <c r="D67" s="327"/>
      <c r="E67" s="328"/>
      <c r="F67" s="328"/>
      <c r="G67" s="328"/>
      <c r="H67" s="328"/>
      <c r="I67" s="229" t="s">
        <v>457</v>
      </c>
      <c r="J67" s="323"/>
      <c r="K67" s="323"/>
      <c r="L67" s="323"/>
      <c r="M67" s="242"/>
      <c r="N67" s="146"/>
    </row>
    <row r="68" spans="3:14" s="32" customFormat="1" ht="25.5" x14ac:dyDescent="0.2">
      <c r="C68" s="145"/>
      <c r="D68" s="327"/>
      <c r="E68" s="328"/>
      <c r="F68" s="328"/>
      <c r="G68" s="328"/>
      <c r="H68" s="328"/>
      <c r="I68" s="229" t="s">
        <v>458</v>
      </c>
      <c r="J68" s="323"/>
      <c r="K68" s="323"/>
      <c r="L68" s="323"/>
      <c r="M68" s="243"/>
      <c r="N68" s="146"/>
    </row>
    <row r="69" spans="3:14" s="32" customFormat="1" ht="51" x14ac:dyDescent="0.2">
      <c r="C69" s="145"/>
      <c r="D69" s="327">
        <v>19</v>
      </c>
      <c r="E69" s="328" t="s">
        <v>356</v>
      </c>
      <c r="F69" s="328" t="s">
        <v>459</v>
      </c>
      <c r="G69" s="328" t="s">
        <v>668</v>
      </c>
      <c r="H69" s="328" t="s">
        <v>460</v>
      </c>
      <c r="I69" s="229" t="s">
        <v>538</v>
      </c>
      <c r="J69" s="323" t="s">
        <v>103</v>
      </c>
      <c r="K69" s="323" t="s">
        <v>104</v>
      </c>
      <c r="L69" s="323" t="s">
        <v>105</v>
      </c>
      <c r="M69" s="245" t="s">
        <v>616</v>
      </c>
      <c r="N69" s="146"/>
    </row>
    <row r="70" spans="3:14" s="32" customFormat="1" ht="51" x14ac:dyDescent="0.2">
      <c r="C70" s="145"/>
      <c r="D70" s="327"/>
      <c r="E70" s="328"/>
      <c r="F70" s="328"/>
      <c r="G70" s="328"/>
      <c r="H70" s="328"/>
      <c r="I70" s="229" t="s">
        <v>461</v>
      </c>
      <c r="J70" s="323"/>
      <c r="K70" s="323"/>
      <c r="L70" s="323"/>
      <c r="M70" s="246" t="s">
        <v>617</v>
      </c>
      <c r="N70" s="146"/>
    </row>
    <row r="71" spans="3:14" s="32" customFormat="1" ht="38.25" x14ac:dyDescent="0.2">
      <c r="C71" s="145"/>
      <c r="D71" s="327"/>
      <c r="E71" s="328"/>
      <c r="F71" s="328"/>
      <c r="G71" s="328"/>
      <c r="H71" s="328"/>
      <c r="I71" s="229" t="s">
        <v>462</v>
      </c>
      <c r="J71" s="323"/>
      <c r="K71" s="323"/>
      <c r="L71" s="323"/>
      <c r="M71" s="242"/>
      <c r="N71" s="146"/>
    </row>
    <row r="72" spans="3:14" s="32" customFormat="1" ht="38.25" x14ac:dyDescent="0.2">
      <c r="C72" s="145"/>
      <c r="D72" s="327"/>
      <c r="E72" s="328"/>
      <c r="F72" s="328"/>
      <c r="G72" s="328"/>
      <c r="H72" s="328"/>
      <c r="I72" s="229" t="s">
        <v>463</v>
      </c>
      <c r="J72" s="323"/>
      <c r="K72" s="323"/>
      <c r="L72" s="323"/>
      <c r="M72" s="242"/>
      <c r="N72" s="146"/>
    </row>
    <row r="73" spans="3:14" s="32" customFormat="1" ht="38.25" x14ac:dyDescent="0.2">
      <c r="C73" s="145"/>
      <c r="D73" s="327"/>
      <c r="E73" s="328"/>
      <c r="F73" s="328"/>
      <c r="G73" s="328"/>
      <c r="H73" s="328"/>
      <c r="I73" s="229" t="s">
        <v>464</v>
      </c>
      <c r="J73" s="323"/>
      <c r="K73" s="323"/>
      <c r="L73" s="323"/>
      <c r="M73" s="242"/>
      <c r="N73" s="146"/>
    </row>
    <row r="74" spans="3:14" s="32" customFormat="1" ht="38.25" x14ac:dyDescent="0.2">
      <c r="C74" s="145"/>
      <c r="D74" s="327"/>
      <c r="E74" s="328"/>
      <c r="F74" s="328"/>
      <c r="G74" s="328"/>
      <c r="H74" s="328"/>
      <c r="I74" s="229" t="s">
        <v>465</v>
      </c>
      <c r="J74" s="323"/>
      <c r="K74" s="323"/>
      <c r="L74" s="323"/>
      <c r="M74" s="243"/>
      <c r="N74" s="146"/>
    </row>
    <row r="75" spans="3:14" s="32" customFormat="1" ht="102" x14ac:dyDescent="0.2">
      <c r="C75" s="145"/>
      <c r="D75" s="248">
        <v>20</v>
      </c>
      <c r="E75" s="232" t="s">
        <v>352</v>
      </c>
      <c r="F75" s="232" t="s">
        <v>466</v>
      </c>
      <c r="G75" s="232" t="s">
        <v>663</v>
      </c>
      <c r="H75" s="232" t="s">
        <v>467</v>
      </c>
      <c r="I75" s="229" t="s">
        <v>468</v>
      </c>
      <c r="J75" s="235" t="s">
        <v>60</v>
      </c>
      <c r="K75" s="234" t="s">
        <v>364</v>
      </c>
      <c r="L75" s="234" t="s">
        <v>364</v>
      </c>
      <c r="M75" s="234"/>
      <c r="N75" s="146"/>
    </row>
    <row r="76" spans="3:14" s="32" customFormat="1" ht="37.5" customHeight="1" x14ac:dyDescent="0.2">
      <c r="C76" s="145"/>
      <c r="D76" s="327">
        <v>21</v>
      </c>
      <c r="E76" s="328" t="s">
        <v>349</v>
      </c>
      <c r="F76" s="328" t="s">
        <v>469</v>
      </c>
      <c r="G76" s="328" t="s">
        <v>664</v>
      </c>
      <c r="H76" s="328" t="s">
        <v>470</v>
      </c>
      <c r="I76" s="229" t="s">
        <v>471</v>
      </c>
      <c r="J76" s="323" t="s">
        <v>127</v>
      </c>
      <c r="K76" s="324" t="s">
        <v>364</v>
      </c>
      <c r="L76" s="324" t="s">
        <v>364</v>
      </c>
      <c r="M76" s="324"/>
      <c r="N76" s="146"/>
    </row>
    <row r="77" spans="3:14" s="32" customFormat="1" ht="51" x14ac:dyDescent="0.2">
      <c r="C77" s="145"/>
      <c r="D77" s="327"/>
      <c r="E77" s="328"/>
      <c r="F77" s="328"/>
      <c r="G77" s="328"/>
      <c r="H77" s="328"/>
      <c r="I77" s="229" t="s">
        <v>472</v>
      </c>
      <c r="J77" s="323"/>
      <c r="K77" s="324"/>
      <c r="L77" s="324"/>
      <c r="M77" s="324"/>
      <c r="N77" s="146"/>
    </row>
    <row r="78" spans="3:14" s="32" customFormat="1" ht="38.25" customHeight="1" x14ac:dyDescent="0.2">
      <c r="C78" s="145"/>
      <c r="D78" s="327">
        <v>22</v>
      </c>
      <c r="E78" s="328" t="s">
        <v>352</v>
      </c>
      <c r="F78" s="328" t="s">
        <v>473</v>
      </c>
      <c r="G78" s="328" t="s">
        <v>665</v>
      </c>
      <c r="H78" s="328" t="s">
        <v>474</v>
      </c>
      <c r="I78" s="229" t="s">
        <v>475</v>
      </c>
      <c r="J78" s="323" t="s">
        <v>63</v>
      </c>
      <c r="K78" s="324" t="s">
        <v>364</v>
      </c>
      <c r="L78" s="324" t="s">
        <v>364</v>
      </c>
      <c r="M78" s="324"/>
      <c r="N78" s="146"/>
    </row>
    <row r="79" spans="3:14" s="32" customFormat="1" ht="63.75" x14ac:dyDescent="0.2">
      <c r="C79" s="145"/>
      <c r="D79" s="327"/>
      <c r="E79" s="328"/>
      <c r="F79" s="328"/>
      <c r="G79" s="328"/>
      <c r="H79" s="328"/>
      <c r="I79" s="229" t="s">
        <v>476</v>
      </c>
      <c r="J79" s="323"/>
      <c r="K79" s="324"/>
      <c r="L79" s="324"/>
      <c r="M79" s="324"/>
      <c r="N79" s="146"/>
    </row>
    <row r="80" spans="3:14" s="32" customFormat="1" ht="51" customHeight="1" x14ac:dyDescent="0.2">
      <c r="C80" s="145"/>
      <c r="D80" s="327">
        <v>23</v>
      </c>
      <c r="E80" s="328" t="s">
        <v>349</v>
      </c>
      <c r="F80" s="328" t="s">
        <v>398</v>
      </c>
      <c r="G80" s="328" t="s">
        <v>477</v>
      </c>
      <c r="H80" s="328" t="s">
        <v>478</v>
      </c>
      <c r="I80" s="229" t="s">
        <v>692</v>
      </c>
      <c r="J80" s="324" t="s">
        <v>362</v>
      </c>
      <c r="K80" s="324" t="s">
        <v>482</v>
      </c>
      <c r="L80" s="324" t="s">
        <v>482</v>
      </c>
      <c r="M80" s="323" t="s">
        <v>618</v>
      </c>
      <c r="N80" s="146"/>
    </row>
    <row r="81" spans="3:14" s="32" customFormat="1" ht="51" x14ac:dyDescent="0.2">
      <c r="C81" s="145"/>
      <c r="D81" s="327"/>
      <c r="E81" s="328"/>
      <c r="F81" s="328"/>
      <c r="G81" s="328"/>
      <c r="H81" s="328"/>
      <c r="I81" s="229" t="s">
        <v>479</v>
      </c>
      <c r="J81" s="324"/>
      <c r="K81" s="324"/>
      <c r="L81" s="324"/>
      <c r="M81" s="323"/>
      <c r="N81" s="146"/>
    </row>
    <row r="82" spans="3:14" s="32" customFormat="1" ht="38.25" x14ac:dyDescent="0.2">
      <c r="C82" s="145"/>
      <c r="D82" s="327"/>
      <c r="E82" s="328"/>
      <c r="F82" s="328"/>
      <c r="G82" s="328"/>
      <c r="H82" s="328"/>
      <c r="I82" s="229" t="s">
        <v>480</v>
      </c>
      <c r="J82" s="324"/>
      <c r="K82" s="324"/>
      <c r="L82" s="324"/>
      <c r="M82" s="323"/>
      <c r="N82" s="146"/>
    </row>
    <row r="83" spans="3:14" s="32" customFormat="1" ht="38.25" x14ac:dyDescent="0.2">
      <c r="C83" s="145"/>
      <c r="D83" s="327"/>
      <c r="E83" s="328"/>
      <c r="F83" s="328"/>
      <c r="G83" s="328"/>
      <c r="H83" s="328"/>
      <c r="I83" s="229" t="s">
        <v>481</v>
      </c>
      <c r="J83" s="324"/>
      <c r="K83" s="324"/>
      <c r="L83" s="324"/>
      <c r="M83" s="323"/>
      <c r="N83" s="146"/>
    </row>
    <row r="84" spans="3:14" s="32" customFormat="1" ht="76.5" x14ac:dyDescent="0.2">
      <c r="C84" s="145"/>
      <c r="D84" s="248">
        <v>24</v>
      </c>
      <c r="E84" s="232" t="s">
        <v>356</v>
      </c>
      <c r="F84" s="232" t="s">
        <v>34</v>
      </c>
      <c r="G84" s="232" t="s">
        <v>669</v>
      </c>
      <c r="H84" s="232" t="s">
        <v>483</v>
      </c>
      <c r="I84" s="229" t="s">
        <v>484</v>
      </c>
      <c r="J84" s="235" t="s">
        <v>79</v>
      </c>
      <c r="K84" s="234" t="s">
        <v>364</v>
      </c>
      <c r="L84" s="234" t="s">
        <v>364</v>
      </c>
      <c r="M84" s="234"/>
      <c r="N84" s="146"/>
    </row>
    <row r="85" spans="3:14" s="32" customFormat="1" ht="25.5" customHeight="1" x14ac:dyDescent="0.2">
      <c r="C85" s="145"/>
      <c r="D85" s="327">
        <v>25</v>
      </c>
      <c r="E85" s="328" t="s">
        <v>352</v>
      </c>
      <c r="F85" s="328" t="s">
        <v>473</v>
      </c>
      <c r="G85" s="328" t="s">
        <v>485</v>
      </c>
      <c r="H85" s="328" t="s">
        <v>486</v>
      </c>
      <c r="I85" s="229" t="s">
        <v>487</v>
      </c>
      <c r="J85" s="323" t="s">
        <v>41</v>
      </c>
      <c r="K85" s="324" t="s">
        <v>364</v>
      </c>
      <c r="L85" s="324" t="s">
        <v>364</v>
      </c>
      <c r="M85" s="324"/>
      <c r="N85" s="146"/>
    </row>
    <row r="86" spans="3:14" s="32" customFormat="1" ht="81.75" customHeight="1" x14ac:dyDescent="0.2">
      <c r="C86" s="145"/>
      <c r="D86" s="327"/>
      <c r="E86" s="328"/>
      <c r="F86" s="328"/>
      <c r="G86" s="328"/>
      <c r="H86" s="328"/>
      <c r="I86" s="229" t="s">
        <v>488</v>
      </c>
      <c r="J86" s="323"/>
      <c r="K86" s="324"/>
      <c r="L86" s="324"/>
      <c r="M86" s="324"/>
      <c r="N86" s="146"/>
    </row>
    <row r="87" spans="3:14" s="32" customFormat="1" ht="38.25" customHeight="1" x14ac:dyDescent="0.2">
      <c r="C87" s="145"/>
      <c r="D87" s="327">
        <v>26</v>
      </c>
      <c r="E87" s="328" t="s">
        <v>356</v>
      </c>
      <c r="F87" s="328" t="s">
        <v>444</v>
      </c>
      <c r="G87" s="328" t="s">
        <v>489</v>
      </c>
      <c r="H87" s="328" t="s">
        <v>490</v>
      </c>
      <c r="I87" s="229" t="s">
        <v>491</v>
      </c>
      <c r="J87" s="324" t="s">
        <v>362</v>
      </c>
      <c r="K87" s="324" t="s">
        <v>433</v>
      </c>
      <c r="L87" s="324" t="s">
        <v>433</v>
      </c>
      <c r="M87" s="324"/>
      <c r="N87" s="146"/>
    </row>
    <row r="88" spans="3:14" s="32" customFormat="1" ht="25.5" x14ac:dyDescent="0.2">
      <c r="C88" s="145"/>
      <c r="D88" s="327"/>
      <c r="E88" s="328"/>
      <c r="F88" s="328"/>
      <c r="G88" s="328"/>
      <c r="H88" s="328"/>
      <c r="I88" s="229" t="s">
        <v>492</v>
      </c>
      <c r="J88" s="324"/>
      <c r="K88" s="324"/>
      <c r="L88" s="324"/>
      <c r="M88" s="324"/>
      <c r="N88" s="146"/>
    </row>
    <row r="89" spans="3:14" s="32" customFormat="1" ht="38.25" customHeight="1" x14ac:dyDescent="0.2">
      <c r="C89" s="145"/>
      <c r="D89" s="327"/>
      <c r="E89" s="328"/>
      <c r="F89" s="328"/>
      <c r="G89" s="328"/>
      <c r="H89" s="328"/>
      <c r="I89" s="229" t="s">
        <v>493</v>
      </c>
      <c r="J89" s="324"/>
      <c r="K89" s="324"/>
      <c r="L89" s="324"/>
      <c r="M89" s="324"/>
      <c r="N89" s="146"/>
    </row>
    <row r="90" spans="3:14" s="32" customFormat="1" ht="25.5" x14ac:dyDescent="0.2">
      <c r="C90" s="145"/>
      <c r="D90" s="327"/>
      <c r="E90" s="328"/>
      <c r="F90" s="328"/>
      <c r="G90" s="328"/>
      <c r="H90" s="328"/>
      <c r="I90" s="229" t="s">
        <v>494</v>
      </c>
      <c r="J90" s="324"/>
      <c r="K90" s="324"/>
      <c r="L90" s="324"/>
      <c r="M90" s="324"/>
      <c r="N90" s="146"/>
    </row>
    <row r="91" spans="3:14" s="32" customFormat="1" ht="25.5" x14ac:dyDescent="0.2">
      <c r="C91" s="145"/>
      <c r="D91" s="327"/>
      <c r="E91" s="328"/>
      <c r="F91" s="328"/>
      <c r="G91" s="328"/>
      <c r="H91" s="328"/>
      <c r="I91" s="229" t="s">
        <v>495</v>
      </c>
      <c r="J91" s="324"/>
      <c r="K91" s="324"/>
      <c r="L91" s="324"/>
      <c r="M91" s="324"/>
      <c r="N91" s="146"/>
    </row>
    <row r="92" spans="3:14" s="32" customFormat="1" ht="25.5" customHeight="1" x14ac:dyDescent="0.2">
      <c r="C92" s="145"/>
      <c r="D92" s="327">
        <v>27</v>
      </c>
      <c r="E92" s="328" t="s">
        <v>352</v>
      </c>
      <c r="F92" s="328" t="s">
        <v>353</v>
      </c>
      <c r="G92" s="328" t="s">
        <v>496</v>
      </c>
      <c r="H92" s="328" t="s">
        <v>497</v>
      </c>
      <c r="I92" s="229" t="s">
        <v>498</v>
      </c>
      <c r="J92" s="323" t="s">
        <v>40</v>
      </c>
      <c r="K92" s="324" t="s">
        <v>364</v>
      </c>
      <c r="L92" s="324" t="s">
        <v>364</v>
      </c>
      <c r="M92" s="324"/>
      <c r="N92" s="146"/>
    </row>
    <row r="93" spans="3:14" s="32" customFormat="1" ht="51" x14ac:dyDescent="0.2">
      <c r="C93" s="145"/>
      <c r="D93" s="327"/>
      <c r="E93" s="328"/>
      <c r="F93" s="328"/>
      <c r="G93" s="328"/>
      <c r="H93" s="328"/>
      <c r="I93" s="229" t="s">
        <v>499</v>
      </c>
      <c r="J93" s="323"/>
      <c r="K93" s="324"/>
      <c r="L93" s="324"/>
      <c r="M93" s="324"/>
      <c r="N93" s="146"/>
    </row>
    <row r="94" spans="3:14" s="32" customFormat="1" ht="51" x14ac:dyDescent="0.2">
      <c r="C94" s="145"/>
      <c r="D94" s="327"/>
      <c r="E94" s="328"/>
      <c r="F94" s="328"/>
      <c r="G94" s="328"/>
      <c r="H94" s="328"/>
      <c r="I94" s="229" t="s">
        <v>500</v>
      </c>
      <c r="J94" s="323"/>
      <c r="K94" s="324"/>
      <c r="L94" s="324"/>
      <c r="M94" s="324"/>
      <c r="N94" s="146"/>
    </row>
    <row r="95" spans="3:14" s="32" customFormat="1" ht="38.25" x14ac:dyDescent="0.2">
      <c r="C95" s="145"/>
      <c r="D95" s="327"/>
      <c r="E95" s="328"/>
      <c r="F95" s="328"/>
      <c r="G95" s="328"/>
      <c r="H95" s="328"/>
      <c r="I95" s="229" t="s">
        <v>501</v>
      </c>
      <c r="J95" s="323"/>
      <c r="K95" s="324"/>
      <c r="L95" s="324"/>
      <c r="M95" s="324"/>
      <c r="N95" s="146"/>
    </row>
    <row r="96" spans="3:14" s="32" customFormat="1" ht="63.75" x14ac:dyDescent="0.2">
      <c r="C96" s="145"/>
      <c r="D96" s="327"/>
      <c r="E96" s="328"/>
      <c r="F96" s="328"/>
      <c r="G96" s="328"/>
      <c r="H96" s="328"/>
      <c r="I96" s="229" t="s">
        <v>502</v>
      </c>
      <c r="J96" s="323"/>
      <c r="K96" s="324"/>
      <c r="L96" s="324"/>
      <c r="M96" s="324"/>
      <c r="N96" s="146"/>
    </row>
    <row r="97" spans="3:14" s="32" customFormat="1" ht="51" x14ac:dyDescent="0.2">
      <c r="C97" s="145"/>
      <c r="D97" s="327"/>
      <c r="E97" s="328"/>
      <c r="F97" s="328"/>
      <c r="G97" s="328"/>
      <c r="H97" s="328"/>
      <c r="I97" s="229" t="s">
        <v>674</v>
      </c>
      <c r="J97" s="323"/>
      <c r="K97" s="324"/>
      <c r="L97" s="324"/>
      <c r="M97" s="324"/>
      <c r="N97" s="146"/>
    </row>
    <row r="98" spans="3:14" s="32" customFormat="1" ht="38.25" x14ac:dyDescent="0.2">
      <c r="C98" s="145"/>
      <c r="D98" s="327"/>
      <c r="E98" s="328"/>
      <c r="F98" s="328"/>
      <c r="G98" s="328"/>
      <c r="H98" s="328"/>
      <c r="I98" s="229" t="s">
        <v>503</v>
      </c>
      <c r="J98" s="323"/>
      <c r="K98" s="324"/>
      <c r="L98" s="324"/>
      <c r="M98" s="324"/>
      <c r="N98" s="146"/>
    </row>
    <row r="99" spans="3:14" s="32" customFormat="1" ht="51" x14ac:dyDescent="0.2">
      <c r="C99" s="145"/>
      <c r="D99" s="327"/>
      <c r="E99" s="328"/>
      <c r="F99" s="328"/>
      <c r="G99" s="328"/>
      <c r="H99" s="328"/>
      <c r="I99" s="229" t="s">
        <v>504</v>
      </c>
      <c r="J99" s="323"/>
      <c r="K99" s="324"/>
      <c r="L99" s="324"/>
      <c r="M99" s="324"/>
      <c r="N99" s="146"/>
    </row>
    <row r="100" spans="3:14" s="32" customFormat="1" ht="89.25" x14ac:dyDescent="0.2">
      <c r="C100" s="145"/>
      <c r="D100" s="327"/>
      <c r="E100" s="328"/>
      <c r="F100" s="328"/>
      <c r="G100" s="328"/>
      <c r="H100" s="328"/>
      <c r="I100" s="229" t="s">
        <v>505</v>
      </c>
      <c r="J100" s="323"/>
      <c r="K100" s="324"/>
      <c r="L100" s="324"/>
      <c r="M100" s="324"/>
      <c r="N100" s="146"/>
    </row>
    <row r="101" spans="3:14" s="32" customFormat="1" ht="102" x14ac:dyDescent="0.2">
      <c r="C101" s="145"/>
      <c r="D101" s="248">
        <v>28</v>
      </c>
      <c r="E101" s="232" t="s">
        <v>410</v>
      </c>
      <c r="F101" s="232" t="s">
        <v>506</v>
      </c>
      <c r="G101" s="232" t="s">
        <v>670</v>
      </c>
      <c r="H101" s="232" t="s">
        <v>507</v>
      </c>
      <c r="I101" s="229" t="s">
        <v>508</v>
      </c>
      <c r="J101" s="237" t="s">
        <v>128</v>
      </c>
      <c r="K101" s="234" t="s">
        <v>364</v>
      </c>
      <c r="L101" s="234" t="s">
        <v>364</v>
      </c>
      <c r="M101" s="238"/>
      <c r="N101" s="146"/>
    </row>
    <row r="102" spans="3:14" s="32" customFormat="1" ht="89.25" x14ac:dyDescent="0.2">
      <c r="C102" s="145"/>
      <c r="D102" s="248">
        <v>29</v>
      </c>
      <c r="E102" s="232" t="s">
        <v>352</v>
      </c>
      <c r="F102" s="232" t="s">
        <v>473</v>
      </c>
      <c r="G102" s="232" t="s">
        <v>671</v>
      </c>
      <c r="H102" s="232" t="s">
        <v>509</v>
      </c>
      <c r="I102" s="233" t="s">
        <v>605</v>
      </c>
      <c r="J102" s="235" t="s">
        <v>62</v>
      </c>
      <c r="K102" s="234" t="s">
        <v>364</v>
      </c>
      <c r="L102" s="234" t="s">
        <v>364</v>
      </c>
      <c r="M102" s="234"/>
      <c r="N102" s="146"/>
    </row>
    <row r="103" spans="3:14" s="32" customFormat="1" ht="63.75" customHeight="1" x14ac:dyDescent="0.2">
      <c r="C103" s="145"/>
      <c r="D103" s="327">
        <v>30</v>
      </c>
      <c r="E103" s="328" t="s">
        <v>356</v>
      </c>
      <c r="F103" s="328" t="s">
        <v>444</v>
      </c>
      <c r="G103" s="328" t="s">
        <v>510</v>
      </c>
      <c r="H103" s="328" t="s">
        <v>511</v>
      </c>
      <c r="I103" s="229" t="s">
        <v>512</v>
      </c>
      <c r="J103" s="323" t="s">
        <v>106</v>
      </c>
      <c r="K103" s="323" t="s">
        <v>107</v>
      </c>
      <c r="L103" s="323" t="s">
        <v>108</v>
      </c>
      <c r="M103" s="245" t="s">
        <v>619</v>
      </c>
      <c r="N103" s="146"/>
    </row>
    <row r="104" spans="3:14" s="32" customFormat="1" ht="38.25" customHeight="1" x14ac:dyDescent="0.2">
      <c r="C104" s="145"/>
      <c r="D104" s="327"/>
      <c r="E104" s="328"/>
      <c r="F104" s="328"/>
      <c r="G104" s="328"/>
      <c r="H104" s="328"/>
      <c r="I104" s="229" t="s">
        <v>513</v>
      </c>
      <c r="J104" s="323"/>
      <c r="K104" s="323"/>
      <c r="L104" s="323"/>
      <c r="M104" s="244" t="s">
        <v>620</v>
      </c>
      <c r="N104" s="146"/>
    </row>
    <row r="105" spans="3:14" s="32" customFormat="1" ht="46.5" customHeight="1" x14ac:dyDescent="0.2">
      <c r="C105" s="145"/>
      <c r="D105" s="327">
        <v>31</v>
      </c>
      <c r="E105" s="328" t="s">
        <v>349</v>
      </c>
      <c r="F105" s="328" t="s">
        <v>514</v>
      </c>
      <c r="G105" s="328" t="s">
        <v>515</v>
      </c>
      <c r="H105" s="328" t="s">
        <v>516</v>
      </c>
      <c r="I105" s="229" t="s">
        <v>517</v>
      </c>
      <c r="J105" s="323" t="s">
        <v>71</v>
      </c>
      <c r="K105" s="324" t="s">
        <v>519</v>
      </c>
      <c r="L105" s="324" t="s">
        <v>519</v>
      </c>
      <c r="M105" s="323" t="s">
        <v>621</v>
      </c>
      <c r="N105" s="146"/>
    </row>
    <row r="106" spans="3:14" s="32" customFormat="1" ht="68.25" customHeight="1" x14ac:dyDescent="0.2">
      <c r="C106" s="145"/>
      <c r="D106" s="327"/>
      <c r="E106" s="328"/>
      <c r="F106" s="328"/>
      <c r="G106" s="328"/>
      <c r="H106" s="328"/>
      <c r="I106" s="229" t="s">
        <v>518</v>
      </c>
      <c r="J106" s="323"/>
      <c r="K106" s="324"/>
      <c r="L106" s="324"/>
      <c r="M106" s="323"/>
      <c r="N106" s="146"/>
    </row>
    <row r="107" spans="3:14" s="32" customFormat="1" ht="50.25" customHeight="1" x14ac:dyDescent="0.2">
      <c r="C107" s="145"/>
      <c r="D107" s="327">
        <v>32</v>
      </c>
      <c r="E107" s="328" t="s">
        <v>352</v>
      </c>
      <c r="F107" s="328" t="s">
        <v>520</v>
      </c>
      <c r="G107" s="328" t="s">
        <v>521</v>
      </c>
      <c r="H107" s="328" t="s">
        <v>522</v>
      </c>
      <c r="I107" s="229" t="s">
        <v>421</v>
      </c>
      <c r="J107" s="323" t="s">
        <v>67</v>
      </c>
      <c r="K107" s="324" t="s">
        <v>364</v>
      </c>
      <c r="L107" s="324" t="s">
        <v>364</v>
      </c>
      <c r="M107" s="324"/>
      <c r="N107" s="146"/>
    </row>
    <row r="108" spans="3:14" s="32" customFormat="1" ht="76.5" x14ac:dyDescent="0.2">
      <c r="C108" s="145"/>
      <c r="D108" s="327"/>
      <c r="E108" s="328"/>
      <c r="F108" s="328"/>
      <c r="G108" s="328"/>
      <c r="H108" s="328"/>
      <c r="I108" s="229" t="s">
        <v>523</v>
      </c>
      <c r="J108" s="323"/>
      <c r="K108" s="324"/>
      <c r="L108" s="324"/>
      <c r="M108" s="324"/>
      <c r="N108" s="146"/>
    </row>
    <row r="109" spans="3:14" s="32" customFormat="1" ht="51" x14ac:dyDescent="0.2">
      <c r="C109" s="145"/>
      <c r="D109" s="327"/>
      <c r="E109" s="328"/>
      <c r="F109" s="328"/>
      <c r="G109" s="328"/>
      <c r="H109" s="328"/>
      <c r="I109" s="229" t="s">
        <v>524</v>
      </c>
      <c r="J109" s="323"/>
      <c r="K109" s="324"/>
      <c r="L109" s="324"/>
      <c r="M109" s="324"/>
      <c r="N109" s="146"/>
    </row>
    <row r="110" spans="3:14" s="32" customFormat="1" ht="191.25" x14ac:dyDescent="0.2">
      <c r="C110" s="145"/>
      <c r="D110" s="248">
        <v>33</v>
      </c>
      <c r="E110" s="232" t="s">
        <v>352</v>
      </c>
      <c r="F110" s="232" t="s">
        <v>353</v>
      </c>
      <c r="G110" s="232" t="s">
        <v>525</v>
      </c>
      <c r="H110" s="232" t="s">
        <v>526</v>
      </c>
      <c r="I110" s="229" t="s">
        <v>527</v>
      </c>
      <c r="J110" s="235" t="s">
        <v>69</v>
      </c>
      <c r="K110" s="235" t="s">
        <v>109</v>
      </c>
      <c r="L110" s="235" t="s">
        <v>110</v>
      </c>
      <c r="M110" s="234"/>
      <c r="N110" s="146"/>
    </row>
    <row r="111" spans="3:14" s="32" customFormat="1" ht="178.5" x14ac:dyDescent="0.2">
      <c r="C111" s="145"/>
      <c r="D111" s="248">
        <v>34</v>
      </c>
      <c r="E111" s="232" t="s">
        <v>352</v>
      </c>
      <c r="F111" s="232" t="s">
        <v>353</v>
      </c>
      <c r="G111" s="232" t="s">
        <v>528</v>
      </c>
      <c r="H111" s="232" t="s">
        <v>529</v>
      </c>
      <c r="I111" s="229" t="s">
        <v>530</v>
      </c>
      <c r="J111" s="235" t="s">
        <v>68</v>
      </c>
      <c r="K111" s="235" t="s">
        <v>68</v>
      </c>
      <c r="L111" s="235" t="s">
        <v>68</v>
      </c>
      <c r="M111" s="234"/>
      <c r="N111" s="146"/>
    </row>
    <row r="112" spans="3:14" s="32" customFormat="1" ht="165.75" x14ac:dyDescent="0.2">
      <c r="C112" s="145"/>
      <c r="D112" s="248">
        <v>35</v>
      </c>
      <c r="E112" s="232" t="s">
        <v>352</v>
      </c>
      <c r="F112" s="232" t="s">
        <v>531</v>
      </c>
      <c r="G112" s="232" t="s">
        <v>532</v>
      </c>
      <c r="H112" s="232" t="s">
        <v>533</v>
      </c>
      <c r="I112" s="229" t="s">
        <v>534</v>
      </c>
      <c r="J112" s="235" t="s">
        <v>31</v>
      </c>
      <c r="K112" s="235" t="s">
        <v>31</v>
      </c>
      <c r="L112" s="235" t="s">
        <v>31</v>
      </c>
      <c r="M112" s="234"/>
      <c r="N112" s="146"/>
    </row>
    <row r="113" spans="3:14" s="32" customFormat="1" ht="76.5" x14ac:dyDescent="0.2">
      <c r="C113" s="145"/>
      <c r="D113" s="248">
        <v>36</v>
      </c>
      <c r="E113" s="232" t="s">
        <v>352</v>
      </c>
      <c r="F113" s="232" t="s">
        <v>466</v>
      </c>
      <c r="G113" s="232" t="s">
        <v>539</v>
      </c>
      <c r="H113" s="232" t="s">
        <v>540</v>
      </c>
      <c r="I113" s="229" t="s">
        <v>541</v>
      </c>
      <c r="J113" s="235" t="s">
        <v>58</v>
      </c>
      <c r="K113" s="235" t="s">
        <v>542</v>
      </c>
      <c r="L113" s="235" t="s">
        <v>58</v>
      </c>
      <c r="M113" s="235" t="s">
        <v>622</v>
      </c>
      <c r="N113" s="146"/>
    </row>
    <row r="114" spans="3:14" s="32" customFormat="1" ht="38.25" customHeight="1" x14ac:dyDescent="0.2">
      <c r="C114" s="145"/>
      <c r="D114" s="327">
        <v>37</v>
      </c>
      <c r="E114" s="328" t="s">
        <v>410</v>
      </c>
      <c r="F114" s="328" t="s">
        <v>53</v>
      </c>
      <c r="G114" s="328" t="s">
        <v>543</v>
      </c>
      <c r="H114" s="328" t="s">
        <v>544</v>
      </c>
      <c r="I114" s="229" t="s">
        <v>545</v>
      </c>
      <c r="J114" s="323" t="s">
        <v>64</v>
      </c>
      <c r="K114" s="323" t="s">
        <v>111</v>
      </c>
      <c r="L114" s="323" t="s">
        <v>112</v>
      </c>
      <c r="M114" s="324"/>
      <c r="N114" s="146"/>
    </row>
    <row r="115" spans="3:14" s="32" customFormat="1" ht="51" x14ac:dyDescent="0.2">
      <c r="C115" s="145"/>
      <c r="D115" s="327"/>
      <c r="E115" s="328"/>
      <c r="F115" s="328"/>
      <c r="G115" s="328"/>
      <c r="H115" s="328"/>
      <c r="I115" s="229" t="s">
        <v>546</v>
      </c>
      <c r="J115" s="323"/>
      <c r="K115" s="323"/>
      <c r="L115" s="323"/>
      <c r="M115" s="324"/>
      <c r="N115" s="146"/>
    </row>
    <row r="116" spans="3:14" s="32" customFormat="1" ht="38.25" x14ac:dyDescent="0.2">
      <c r="C116" s="145"/>
      <c r="D116" s="327"/>
      <c r="E116" s="328"/>
      <c r="F116" s="328"/>
      <c r="G116" s="328"/>
      <c r="H116" s="328"/>
      <c r="I116" s="229" t="s">
        <v>547</v>
      </c>
      <c r="J116" s="323"/>
      <c r="K116" s="323"/>
      <c r="L116" s="323"/>
      <c r="M116" s="324"/>
      <c r="N116" s="146"/>
    </row>
    <row r="117" spans="3:14" s="32" customFormat="1" ht="76.5" x14ac:dyDescent="0.2">
      <c r="C117" s="145"/>
      <c r="D117" s="248">
        <v>45</v>
      </c>
      <c r="E117" s="232" t="s">
        <v>352</v>
      </c>
      <c r="F117" s="232" t="s">
        <v>353</v>
      </c>
      <c r="G117" s="232" t="s">
        <v>548</v>
      </c>
      <c r="H117" s="232" t="s">
        <v>549</v>
      </c>
      <c r="I117" s="229" t="s">
        <v>550</v>
      </c>
      <c r="J117" s="234" t="s">
        <v>362</v>
      </c>
      <c r="K117" s="234" t="s">
        <v>362</v>
      </c>
      <c r="L117" s="234" t="s">
        <v>362</v>
      </c>
      <c r="M117" s="234"/>
      <c r="N117" s="146"/>
    </row>
    <row r="118" spans="3:14" s="32" customFormat="1" ht="51" x14ac:dyDescent="0.2">
      <c r="C118" s="145"/>
      <c r="D118" s="248">
        <v>46</v>
      </c>
      <c r="E118" s="232" t="s">
        <v>349</v>
      </c>
      <c r="F118" s="232" t="s">
        <v>52</v>
      </c>
      <c r="G118" s="232" t="s">
        <v>551</v>
      </c>
      <c r="H118" s="232" t="s">
        <v>552</v>
      </c>
      <c r="I118" s="229" t="s">
        <v>553</v>
      </c>
      <c r="J118" s="235" t="s">
        <v>59</v>
      </c>
      <c r="K118" s="234" t="s">
        <v>364</v>
      </c>
      <c r="L118" s="234" t="s">
        <v>364</v>
      </c>
      <c r="M118" s="234"/>
      <c r="N118" s="146"/>
    </row>
    <row r="119" spans="3:14" s="32" customFormat="1" ht="89.25" x14ac:dyDescent="0.2">
      <c r="C119" s="145"/>
      <c r="D119" s="248">
        <v>47</v>
      </c>
      <c r="E119" s="232" t="s">
        <v>349</v>
      </c>
      <c r="F119" s="232" t="s">
        <v>56</v>
      </c>
      <c r="G119" s="232" t="s">
        <v>554</v>
      </c>
      <c r="H119" s="232" t="s">
        <v>555</v>
      </c>
      <c r="I119" s="229" t="s">
        <v>556</v>
      </c>
      <c r="J119" s="234" t="s">
        <v>557</v>
      </c>
      <c r="K119" s="235" t="s">
        <v>130</v>
      </c>
      <c r="L119" s="234" t="s">
        <v>557</v>
      </c>
      <c r="M119" s="234"/>
      <c r="N119" s="146"/>
    </row>
    <row r="120" spans="3:14" s="32" customFormat="1" ht="63.75" customHeight="1" x14ac:dyDescent="0.2">
      <c r="C120" s="145"/>
      <c r="D120" s="326">
        <v>48</v>
      </c>
      <c r="E120" s="325" t="s">
        <v>349</v>
      </c>
      <c r="F120" s="325" t="s">
        <v>56</v>
      </c>
      <c r="G120" s="325" t="s">
        <v>558</v>
      </c>
      <c r="H120" s="325" t="s">
        <v>559</v>
      </c>
      <c r="I120" s="330" t="s">
        <v>560</v>
      </c>
      <c r="J120" s="329" t="s">
        <v>557</v>
      </c>
      <c r="K120" s="235" t="s">
        <v>131</v>
      </c>
      <c r="L120" s="329" t="s">
        <v>557</v>
      </c>
      <c r="M120" s="329"/>
      <c r="N120" s="146"/>
    </row>
    <row r="121" spans="3:14" s="32" customFormat="1" ht="105" customHeight="1" x14ac:dyDescent="0.2">
      <c r="C121" s="145"/>
      <c r="D121" s="326"/>
      <c r="E121" s="325"/>
      <c r="F121" s="325"/>
      <c r="G121" s="325"/>
      <c r="H121" s="325"/>
      <c r="I121" s="331"/>
      <c r="J121" s="329"/>
      <c r="K121" s="235" t="s">
        <v>132</v>
      </c>
      <c r="L121" s="329"/>
      <c r="M121" s="329"/>
      <c r="N121" s="146"/>
    </row>
    <row r="122" spans="3:14" s="32" customFormat="1" ht="102" x14ac:dyDescent="0.2">
      <c r="C122" s="145"/>
      <c r="D122" s="248">
        <v>49</v>
      </c>
      <c r="E122" s="232" t="s">
        <v>356</v>
      </c>
      <c r="F122" s="232" t="s">
        <v>561</v>
      </c>
      <c r="G122" s="232" t="s">
        <v>562</v>
      </c>
      <c r="H122" s="232" t="s">
        <v>563</v>
      </c>
      <c r="I122" s="229" t="s">
        <v>606</v>
      </c>
      <c r="J122" s="235" t="s">
        <v>133</v>
      </c>
      <c r="K122" s="234" t="s">
        <v>364</v>
      </c>
      <c r="L122" s="234" t="s">
        <v>364</v>
      </c>
      <c r="M122" s="234"/>
      <c r="N122" s="146"/>
    </row>
    <row r="123" spans="3:14" s="32" customFormat="1" ht="102" x14ac:dyDescent="0.2">
      <c r="C123" s="145"/>
      <c r="D123" s="248">
        <v>50</v>
      </c>
      <c r="E123" s="232" t="s">
        <v>356</v>
      </c>
      <c r="F123" s="232" t="s">
        <v>564</v>
      </c>
      <c r="G123" s="232" t="s">
        <v>565</v>
      </c>
      <c r="H123" s="232" t="s">
        <v>566</v>
      </c>
      <c r="I123" s="229" t="s">
        <v>607</v>
      </c>
      <c r="J123" s="235" t="s">
        <v>134</v>
      </c>
      <c r="K123" s="234" t="s">
        <v>364</v>
      </c>
      <c r="L123" s="234" t="s">
        <v>364</v>
      </c>
      <c r="M123" s="234"/>
      <c r="N123" s="146"/>
    </row>
    <row r="124" spans="3:14" s="32" customFormat="1" ht="102" x14ac:dyDescent="0.2">
      <c r="C124" s="145"/>
      <c r="D124" s="248">
        <v>51</v>
      </c>
      <c r="E124" s="232" t="s">
        <v>356</v>
      </c>
      <c r="F124" s="232" t="s">
        <v>564</v>
      </c>
      <c r="G124" s="232" t="s">
        <v>567</v>
      </c>
      <c r="H124" s="232" t="s">
        <v>568</v>
      </c>
      <c r="I124" s="229" t="s">
        <v>608</v>
      </c>
      <c r="J124" s="235" t="s">
        <v>135</v>
      </c>
      <c r="K124" s="234" t="s">
        <v>364</v>
      </c>
      <c r="L124" s="234" t="s">
        <v>364</v>
      </c>
      <c r="M124" s="234"/>
      <c r="N124" s="146"/>
    </row>
    <row r="125" spans="3:14" s="32" customFormat="1" ht="153" x14ac:dyDescent="0.2">
      <c r="C125" s="145"/>
      <c r="D125" s="248">
        <v>52</v>
      </c>
      <c r="E125" s="232" t="s">
        <v>356</v>
      </c>
      <c r="F125" s="232" t="s">
        <v>564</v>
      </c>
      <c r="G125" s="232" t="s">
        <v>609</v>
      </c>
      <c r="H125" s="232" t="s">
        <v>569</v>
      </c>
      <c r="I125" s="229" t="s">
        <v>610</v>
      </c>
      <c r="J125" s="235" t="s">
        <v>136</v>
      </c>
      <c r="K125" s="234" t="s">
        <v>364</v>
      </c>
      <c r="L125" s="234" t="s">
        <v>364</v>
      </c>
      <c r="M125" s="234"/>
      <c r="N125" s="146"/>
    </row>
    <row r="126" spans="3:14" s="32" customFormat="1" ht="127.5" x14ac:dyDescent="0.2">
      <c r="C126" s="145"/>
      <c r="D126" s="248">
        <v>53</v>
      </c>
      <c r="E126" s="232" t="s">
        <v>356</v>
      </c>
      <c r="F126" s="232" t="s">
        <v>564</v>
      </c>
      <c r="G126" s="232" t="s">
        <v>570</v>
      </c>
      <c r="H126" s="232" t="s">
        <v>571</v>
      </c>
      <c r="I126" s="229" t="s">
        <v>611</v>
      </c>
      <c r="J126" s="235" t="s">
        <v>137</v>
      </c>
      <c r="K126" s="234" t="s">
        <v>364</v>
      </c>
      <c r="L126" s="234" t="s">
        <v>364</v>
      </c>
      <c r="M126" s="234"/>
      <c r="N126" s="146"/>
    </row>
    <row r="127" spans="3:14" s="32" customFormat="1" ht="89.25" x14ac:dyDescent="0.2">
      <c r="C127" s="145"/>
      <c r="D127" s="248">
        <v>55</v>
      </c>
      <c r="E127" s="232" t="s">
        <v>356</v>
      </c>
      <c r="F127" s="232" t="s">
        <v>576</v>
      </c>
      <c r="G127" s="232" t="s">
        <v>577</v>
      </c>
      <c r="H127" s="232" t="s">
        <v>578</v>
      </c>
      <c r="I127" s="229" t="s">
        <v>612</v>
      </c>
      <c r="J127" s="235" t="s">
        <v>139</v>
      </c>
      <c r="K127" s="235" t="s">
        <v>139</v>
      </c>
      <c r="L127" s="235" t="s">
        <v>140</v>
      </c>
      <c r="M127" s="234"/>
      <c r="N127" s="146"/>
    </row>
    <row r="128" spans="3:14" s="32" customFormat="1" ht="89.25" x14ac:dyDescent="0.2">
      <c r="C128" s="145"/>
      <c r="D128" s="248">
        <v>54</v>
      </c>
      <c r="E128" s="232" t="s">
        <v>356</v>
      </c>
      <c r="F128" s="232" t="s">
        <v>572</v>
      </c>
      <c r="G128" s="232" t="s">
        <v>573</v>
      </c>
      <c r="H128" s="232" t="s">
        <v>574</v>
      </c>
      <c r="I128" s="232" t="s">
        <v>575</v>
      </c>
      <c r="J128" s="235" t="s">
        <v>138</v>
      </c>
      <c r="K128" s="234" t="s">
        <v>364</v>
      </c>
      <c r="L128" s="234" t="s">
        <v>364</v>
      </c>
      <c r="M128" s="234"/>
      <c r="N128" s="146"/>
    </row>
    <row r="129" spans="3:14" s="32" customFormat="1" ht="127.5" x14ac:dyDescent="0.2">
      <c r="C129" s="145"/>
      <c r="D129" s="248">
        <v>38</v>
      </c>
      <c r="E129" s="232" t="s">
        <v>352</v>
      </c>
      <c r="F129" s="232" t="s">
        <v>531</v>
      </c>
      <c r="G129" s="232" t="s">
        <v>581</v>
      </c>
      <c r="H129" s="232" t="s">
        <v>582</v>
      </c>
      <c r="I129" s="232" t="s">
        <v>583</v>
      </c>
      <c r="J129" s="235" t="s">
        <v>129</v>
      </c>
      <c r="K129" s="234" t="s">
        <v>364</v>
      </c>
      <c r="L129" s="234" t="s">
        <v>364</v>
      </c>
      <c r="M129" s="234"/>
      <c r="N129" s="146"/>
    </row>
    <row r="130" spans="3:14" s="32" customFormat="1" ht="102" x14ac:dyDescent="0.2">
      <c r="C130" s="145"/>
      <c r="D130" s="248">
        <v>39</v>
      </c>
      <c r="E130" s="232" t="s">
        <v>356</v>
      </c>
      <c r="F130" s="232" t="s">
        <v>564</v>
      </c>
      <c r="G130" s="232" t="s">
        <v>584</v>
      </c>
      <c r="H130" s="232" t="s">
        <v>585</v>
      </c>
      <c r="I130" s="226" t="s">
        <v>586</v>
      </c>
      <c r="J130" s="265" t="s">
        <v>702</v>
      </c>
      <c r="K130" s="265" t="s">
        <v>702</v>
      </c>
      <c r="L130" s="265" t="s">
        <v>702</v>
      </c>
      <c r="M130" s="227"/>
      <c r="N130" s="146"/>
    </row>
    <row r="131" spans="3:14" s="32" customFormat="1" ht="140.25" x14ac:dyDescent="0.2">
      <c r="C131" s="145"/>
      <c r="D131" s="248">
        <v>40</v>
      </c>
      <c r="E131" s="232" t="s">
        <v>349</v>
      </c>
      <c r="F131" s="232" t="s">
        <v>57</v>
      </c>
      <c r="G131" s="232" t="s">
        <v>587</v>
      </c>
      <c r="H131" s="232" t="s">
        <v>588</v>
      </c>
      <c r="I131" s="229" t="s">
        <v>589</v>
      </c>
      <c r="J131" s="234" t="s">
        <v>362</v>
      </c>
      <c r="K131" s="234"/>
      <c r="L131" s="234"/>
      <c r="M131" s="234"/>
      <c r="N131" s="146"/>
    </row>
    <row r="132" spans="3:14" s="32" customFormat="1" ht="191.25" x14ac:dyDescent="0.2">
      <c r="C132" s="145"/>
      <c r="D132" s="248">
        <v>41</v>
      </c>
      <c r="E132" s="232" t="s">
        <v>349</v>
      </c>
      <c r="F132" s="232" t="s">
        <v>57</v>
      </c>
      <c r="G132" s="232" t="s">
        <v>590</v>
      </c>
      <c r="H132" s="232" t="s">
        <v>591</v>
      </c>
      <c r="I132" s="229" t="s">
        <v>589</v>
      </c>
      <c r="J132" s="234" t="s">
        <v>362</v>
      </c>
      <c r="K132" s="234"/>
      <c r="L132" s="234"/>
      <c r="M132" s="234"/>
      <c r="N132" s="146"/>
    </row>
    <row r="133" spans="3:14" s="32" customFormat="1" ht="114.75" x14ac:dyDescent="0.2">
      <c r="C133" s="145"/>
      <c r="D133" s="248">
        <v>42</v>
      </c>
      <c r="E133" s="232" t="s">
        <v>592</v>
      </c>
      <c r="F133" s="232" t="s">
        <v>57</v>
      </c>
      <c r="G133" s="232" t="s">
        <v>593</v>
      </c>
      <c r="H133" s="232" t="s">
        <v>594</v>
      </c>
      <c r="I133" s="229" t="s">
        <v>589</v>
      </c>
      <c r="J133" s="234" t="s">
        <v>362</v>
      </c>
      <c r="K133" s="234"/>
      <c r="L133" s="234"/>
      <c r="M133" s="234"/>
      <c r="N133" s="146"/>
    </row>
    <row r="134" spans="3:14" s="32" customFormat="1" ht="102" x14ac:dyDescent="0.2">
      <c r="C134" s="145"/>
      <c r="D134" s="248">
        <v>43</v>
      </c>
      <c r="E134" s="232" t="s">
        <v>352</v>
      </c>
      <c r="F134" s="232" t="s">
        <v>466</v>
      </c>
      <c r="G134" s="232" t="s">
        <v>595</v>
      </c>
      <c r="H134" s="232" t="s">
        <v>596</v>
      </c>
      <c r="I134" s="232" t="s">
        <v>597</v>
      </c>
      <c r="J134" s="235" t="s">
        <v>32</v>
      </c>
      <c r="K134" s="235" t="s">
        <v>32</v>
      </c>
      <c r="L134" s="235" t="s">
        <v>32</v>
      </c>
      <c r="M134" s="235" t="s">
        <v>623</v>
      </c>
      <c r="N134" s="146"/>
    </row>
    <row r="135" spans="3:14" s="32" customFormat="1" ht="216.75" x14ac:dyDescent="0.2">
      <c r="C135" s="145"/>
      <c r="D135" s="248">
        <v>44</v>
      </c>
      <c r="E135" s="232" t="s">
        <v>352</v>
      </c>
      <c r="F135" s="232" t="s">
        <v>466</v>
      </c>
      <c r="G135" s="232" t="s">
        <v>598</v>
      </c>
      <c r="H135" s="232" t="s">
        <v>599</v>
      </c>
      <c r="I135" s="232" t="s">
        <v>600</v>
      </c>
      <c r="J135" s="235" t="s">
        <v>33</v>
      </c>
      <c r="K135" s="234" t="s">
        <v>364</v>
      </c>
      <c r="L135" s="234" t="s">
        <v>364</v>
      </c>
      <c r="M135" s="234"/>
      <c r="N135" s="146"/>
    </row>
    <row r="136" spans="3:14" s="32" customFormat="1" ht="114.75" x14ac:dyDescent="0.2">
      <c r="C136" s="145"/>
      <c r="D136" s="326">
        <v>56</v>
      </c>
      <c r="E136" s="325" t="s">
        <v>356</v>
      </c>
      <c r="F136" s="325" t="s">
        <v>576</v>
      </c>
      <c r="G136" s="325" t="s">
        <v>672</v>
      </c>
      <c r="H136" s="325" t="s">
        <v>579</v>
      </c>
      <c r="I136" s="325" t="s">
        <v>580</v>
      </c>
      <c r="J136" s="239" t="s">
        <v>160</v>
      </c>
      <c r="K136" s="329" t="s">
        <v>364</v>
      </c>
      <c r="L136" s="329" t="s">
        <v>364</v>
      </c>
      <c r="M136" s="329"/>
      <c r="N136" s="146"/>
    </row>
    <row r="137" spans="3:14" s="32" customFormat="1" ht="63.75" x14ac:dyDescent="0.2">
      <c r="C137" s="145"/>
      <c r="D137" s="326"/>
      <c r="E137" s="325"/>
      <c r="F137" s="325"/>
      <c r="G137" s="325"/>
      <c r="H137" s="325"/>
      <c r="I137" s="325"/>
      <c r="J137" s="240" t="s">
        <v>161</v>
      </c>
      <c r="K137" s="329"/>
      <c r="L137" s="329"/>
      <c r="M137" s="329"/>
      <c r="N137" s="146"/>
    </row>
    <row r="138" spans="3:14" s="32" customFormat="1" ht="89.25" x14ac:dyDescent="0.2">
      <c r="C138" s="145"/>
      <c r="D138" s="199">
        <v>57</v>
      </c>
      <c r="E138" s="193" t="s">
        <v>688</v>
      </c>
      <c r="F138" s="193" t="s">
        <v>689</v>
      </c>
      <c r="G138" s="193" t="s">
        <v>690</v>
      </c>
      <c r="H138" s="193" t="s">
        <v>697</v>
      </c>
      <c r="I138" s="229" t="s">
        <v>698</v>
      </c>
      <c r="J138" s="240" t="s">
        <v>693</v>
      </c>
      <c r="K138" s="240" t="s">
        <v>694</v>
      </c>
      <c r="L138" s="240" t="s">
        <v>695</v>
      </c>
      <c r="M138" s="210"/>
      <c r="N138" s="146"/>
    </row>
    <row r="139" spans="3:14" s="32" customFormat="1" x14ac:dyDescent="0.2">
      <c r="C139" s="145"/>
      <c r="D139" s="202"/>
      <c r="E139" s="202"/>
      <c r="F139" s="202"/>
      <c r="G139" s="202"/>
      <c r="H139" s="202"/>
      <c r="I139" s="202"/>
      <c r="J139" s="202"/>
      <c r="K139" s="202"/>
      <c r="L139" s="202"/>
      <c r="M139" s="202"/>
      <c r="N139" s="146"/>
    </row>
    <row r="140" spans="3:14" ht="13.5" thickBot="1" x14ac:dyDescent="0.25">
      <c r="C140" s="147"/>
      <c r="D140" s="103"/>
      <c r="E140" s="103"/>
      <c r="F140" s="103"/>
      <c r="G140" s="103"/>
      <c r="H140" s="103"/>
      <c r="I140" s="103"/>
      <c r="J140" s="103"/>
      <c r="K140" s="103"/>
      <c r="L140" s="103"/>
      <c r="M140" s="103"/>
      <c r="N140" s="148"/>
    </row>
    <row r="141" spans="3:14" ht="13.5" thickTop="1" x14ac:dyDescent="0.2"/>
  </sheetData>
  <sheetProtection algorithmName="SHA-512" hashValue="T2Q+4lRuzH2gotetipy731pkVDWpAD87sCdmawgFV0H0WNiZemPRbTENEikDZy0nRjT25kSsXlowWmPDgsEoQw==" saltValue="hContYQ4zYC27JIBZ8mJPQ==" spinCount="100000" sheet="1" objects="1" scenarios="1"/>
  <customSheetViews>
    <customSheetView guid="{396941B6-44EC-4F7A-B842-6B46317036D0}" showGridLines="0" showRowCol="0" fitToPage="1" printArea="1" topLeftCell="B1">
      <pane xSplit="6" ySplit="7" topLeftCell="H8" activePane="bottomRight" state="frozen"/>
      <selection pane="bottomRight" activeCell="D7" sqref="D7"/>
      <pageMargins left="0.23622047244094491" right="0.23622047244094491" top="0.74803149606299213" bottom="0.74803149606299213" header="0.31496062992125984" footer="0.31496062992125984"/>
      <printOptions horizontalCentered="1"/>
      <pageSetup paperSize="9" scale="55" fitToHeight="0" orientation="landscape" r:id="rId1"/>
      <headerFooter alignWithMargins="0">
        <oddHeader>&amp;LCAST&amp;CAplicación de recursos informativos&amp;R&amp;D&amp;T</oddHeader>
        <oddFooter>Page &amp;P of &amp;N</oddFooter>
      </headerFooter>
    </customSheetView>
    <customSheetView guid="{117B8986-875F-4F2F-89C3-06236BEC0870}" showGridLines="0" fitToPage="1" printArea="1" topLeftCell="B1">
      <selection activeCell="D5" sqref="D5"/>
      <pageMargins left="0.23622047244094491" right="0.23622047244094491" top="0.74803149606299213" bottom="0.74803149606299213" header="0.31496062992125984" footer="0.31496062992125984"/>
      <printOptions horizontalCentered="1"/>
      <pageSetup paperSize="9" scale="55" fitToHeight="0" orientation="landscape" r:id="rId2"/>
      <headerFooter alignWithMargins="0">
        <oddHeader>&amp;LCAST&amp;CAplicación de recursos informativos&amp;R&amp;D&amp;T</oddHeader>
        <oddFooter>Page &amp;P of &amp;N</oddFooter>
      </headerFooter>
    </customSheetView>
  </customSheetViews>
  <mergeCells count="213">
    <mergeCell ref="J38:J39"/>
    <mergeCell ref="F48:F50"/>
    <mergeCell ref="H51:H55"/>
    <mergeCell ref="E51:E55"/>
    <mergeCell ref="E85:E86"/>
    <mergeCell ref="F85:F86"/>
    <mergeCell ref="G85:G86"/>
    <mergeCell ref="H85:H86"/>
    <mergeCell ref="D92:D100"/>
    <mergeCell ref="E92:E100"/>
    <mergeCell ref="F92:F100"/>
    <mergeCell ref="G92:G100"/>
    <mergeCell ref="H92:H100"/>
    <mergeCell ref="D85:D86"/>
    <mergeCell ref="D87:D91"/>
    <mergeCell ref="E87:E91"/>
    <mergeCell ref="F87:F91"/>
    <mergeCell ref="G87:G91"/>
    <mergeCell ref="H87:H91"/>
    <mergeCell ref="E40:E42"/>
    <mergeCell ref="F40:F42"/>
    <mergeCell ref="G40:G42"/>
    <mergeCell ref="D44:D47"/>
    <mergeCell ref="E44:E47"/>
    <mergeCell ref="G38:G39"/>
    <mergeCell ref="H38:H39"/>
    <mergeCell ref="D76:D77"/>
    <mergeCell ref="E76:E77"/>
    <mergeCell ref="F76:F77"/>
    <mergeCell ref="G76:G77"/>
    <mergeCell ref="H76:H77"/>
    <mergeCell ref="E69:E74"/>
    <mergeCell ref="F69:F74"/>
    <mergeCell ref="G69:G74"/>
    <mergeCell ref="H69:H74"/>
    <mergeCell ref="D56:D68"/>
    <mergeCell ref="E56:E68"/>
    <mergeCell ref="F56:F68"/>
    <mergeCell ref="G56:G68"/>
    <mergeCell ref="F51:F55"/>
    <mergeCell ref="G51:G55"/>
    <mergeCell ref="G48:G50"/>
    <mergeCell ref="H56:H68"/>
    <mergeCell ref="J27:J29"/>
    <mergeCell ref="D24:D26"/>
    <mergeCell ref="E24:E26"/>
    <mergeCell ref="J51:J55"/>
    <mergeCell ref="J56:J68"/>
    <mergeCell ref="K56:K68"/>
    <mergeCell ref="L56:L68"/>
    <mergeCell ref="D69:D74"/>
    <mergeCell ref="F44:F47"/>
    <mergeCell ref="G44:G47"/>
    <mergeCell ref="H44:H47"/>
    <mergeCell ref="F31:F36"/>
    <mergeCell ref="G31:G36"/>
    <mergeCell ref="H31:H36"/>
    <mergeCell ref="J31:J36"/>
    <mergeCell ref="K31:K36"/>
    <mergeCell ref="K51:K55"/>
    <mergeCell ref="L51:L55"/>
    <mergeCell ref="J69:J74"/>
    <mergeCell ref="K69:K74"/>
    <mergeCell ref="L69:L74"/>
    <mergeCell ref="D38:D39"/>
    <mergeCell ref="E38:E39"/>
    <mergeCell ref="F38:F39"/>
    <mergeCell ref="M51:M55"/>
    <mergeCell ref="D48:D50"/>
    <mergeCell ref="E48:E50"/>
    <mergeCell ref="M24:M26"/>
    <mergeCell ref="L31:L36"/>
    <mergeCell ref="M31:M36"/>
    <mergeCell ref="L48:L50"/>
    <mergeCell ref="M48:M50"/>
    <mergeCell ref="H40:H42"/>
    <mergeCell ref="J44:J47"/>
    <mergeCell ref="K44:K47"/>
    <mergeCell ref="M27:M29"/>
    <mergeCell ref="D51:D55"/>
    <mergeCell ref="K38:K39"/>
    <mergeCell ref="D40:D42"/>
    <mergeCell ref="K27:K29"/>
    <mergeCell ref="L27:L29"/>
    <mergeCell ref="D31:D36"/>
    <mergeCell ref="E31:E36"/>
    <mergeCell ref="D27:D29"/>
    <mergeCell ref="E27:E29"/>
    <mergeCell ref="F27:F29"/>
    <mergeCell ref="G27:G29"/>
    <mergeCell ref="H27:H29"/>
    <mergeCell ref="K11:K13"/>
    <mergeCell ref="L11:L13"/>
    <mergeCell ref="M11:M13"/>
    <mergeCell ref="D16:D23"/>
    <mergeCell ref="E16:E23"/>
    <mergeCell ref="F16:F23"/>
    <mergeCell ref="G16:G23"/>
    <mergeCell ref="H16:H23"/>
    <mergeCell ref="J16:J23"/>
    <mergeCell ref="K16:K23"/>
    <mergeCell ref="D11:D13"/>
    <mergeCell ref="E11:E13"/>
    <mergeCell ref="F11:F13"/>
    <mergeCell ref="G11:G13"/>
    <mergeCell ref="H11:H13"/>
    <mergeCell ref="J11:J13"/>
    <mergeCell ref="L16:L23"/>
    <mergeCell ref="M16:M23"/>
    <mergeCell ref="J92:J100"/>
    <mergeCell ref="K92:K100"/>
    <mergeCell ref="L92:L100"/>
    <mergeCell ref="M92:M100"/>
    <mergeCell ref="J80:J83"/>
    <mergeCell ref="K80:K83"/>
    <mergeCell ref="L80:L83"/>
    <mergeCell ref="F24:F26"/>
    <mergeCell ref="G24:G26"/>
    <mergeCell ref="H24:H26"/>
    <mergeCell ref="J24:J26"/>
    <mergeCell ref="K24:K26"/>
    <mergeCell ref="L24:L26"/>
    <mergeCell ref="L44:L47"/>
    <mergeCell ref="M44:M47"/>
    <mergeCell ref="J40:J42"/>
    <mergeCell ref="K40:K42"/>
    <mergeCell ref="L40:L42"/>
    <mergeCell ref="M40:M42"/>
    <mergeCell ref="L38:L39"/>
    <mergeCell ref="M38:M39"/>
    <mergeCell ref="H48:H50"/>
    <mergeCell ref="J48:J50"/>
    <mergeCell ref="K48:K50"/>
    <mergeCell ref="J76:J77"/>
    <mergeCell ref="K76:K77"/>
    <mergeCell ref="L76:L77"/>
    <mergeCell ref="K87:K91"/>
    <mergeCell ref="L87:L91"/>
    <mergeCell ref="M87:M91"/>
    <mergeCell ref="M76:M77"/>
    <mergeCell ref="J87:J91"/>
    <mergeCell ref="M80:M83"/>
    <mergeCell ref="J78:J79"/>
    <mergeCell ref="K78:K79"/>
    <mergeCell ref="L78:L79"/>
    <mergeCell ref="D78:D79"/>
    <mergeCell ref="E78:E79"/>
    <mergeCell ref="F78:F79"/>
    <mergeCell ref="G78:G79"/>
    <mergeCell ref="H78:H79"/>
    <mergeCell ref="J85:J86"/>
    <mergeCell ref="K85:K86"/>
    <mergeCell ref="L85:L86"/>
    <mergeCell ref="M85:M86"/>
    <mergeCell ref="M78:M79"/>
    <mergeCell ref="D80:D83"/>
    <mergeCell ref="E80:E83"/>
    <mergeCell ref="F80:F83"/>
    <mergeCell ref="G80:G83"/>
    <mergeCell ref="H80:H83"/>
    <mergeCell ref="K103:K104"/>
    <mergeCell ref="L103:L104"/>
    <mergeCell ref="D105:D106"/>
    <mergeCell ref="E105:E106"/>
    <mergeCell ref="F105:F106"/>
    <mergeCell ref="H105:H106"/>
    <mergeCell ref="J105:J106"/>
    <mergeCell ref="K105:K106"/>
    <mergeCell ref="L105:L106"/>
    <mergeCell ref="G105:G106"/>
    <mergeCell ref="D103:D104"/>
    <mergeCell ref="E103:E104"/>
    <mergeCell ref="F103:F104"/>
    <mergeCell ref="G103:G104"/>
    <mergeCell ref="H103:H104"/>
    <mergeCell ref="J103:J104"/>
    <mergeCell ref="I120:I121"/>
    <mergeCell ref="J120:J121"/>
    <mergeCell ref="L114:L116"/>
    <mergeCell ref="M114:M116"/>
    <mergeCell ref="D107:D109"/>
    <mergeCell ref="E107:E109"/>
    <mergeCell ref="F107:F109"/>
    <mergeCell ref="G107:G109"/>
    <mergeCell ref="H107:H109"/>
    <mergeCell ref="J107:J109"/>
    <mergeCell ref="H114:H116"/>
    <mergeCell ref="J114:J116"/>
    <mergeCell ref="K114:K116"/>
    <mergeCell ref="M105:M106"/>
    <mergeCell ref="K107:K109"/>
    <mergeCell ref="L107:L109"/>
    <mergeCell ref="M107:M109"/>
    <mergeCell ref="E136:E137"/>
    <mergeCell ref="D136:D137"/>
    <mergeCell ref="D114:D116"/>
    <mergeCell ref="E114:E116"/>
    <mergeCell ref="F114:F116"/>
    <mergeCell ref="G114:G116"/>
    <mergeCell ref="L120:L121"/>
    <mergeCell ref="M120:M121"/>
    <mergeCell ref="I136:I137"/>
    <mergeCell ref="H136:H137"/>
    <mergeCell ref="G136:G137"/>
    <mergeCell ref="F136:F137"/>
    <mergeCell ref="K136:K137"/>
    <mergeCell ref="L136:L137"/>
    <mergeCell ref="M136:M137"/>
    <mergeCell ref="D120:D121"/>
    <mergeCell ref="E120:E121"/>
    <mergeCell ref="F120:F121"/>
    <mergeCell ref="G120:G121"/>
    <mergeCell ref="H120:H121"/>
  </mergeCells>
  <dataValidations count="37">
    <dataValidation allowBlank="1" showInputMessage="1" showErrorMessage="1" promptTitle="Actividades" prompt="A.1 - Mapeo de partes interesadas._x000a_A.2 - Realización de Consultas._x000a_A.3 - Sensibilización._x000a_A.3 - Sensibilización._x000a_A.5 - Desarrollo de capacidades de actores._x000a_B.3 - Definición de objetivos._x000a_C.1 - Conducting a PLR gap analysis._x000a_D.2 - Designing indicators." sqref="I130"/>
    <dataValidation allowBlank="1" showInputMessage="1" showErrorMessage="1" promptTitle="Actividad B.2" prompt="Diseñar un proceso consultivo y participativo para el desarrollo del enfoque sobre salvaguardas a nivel de país." sqref="I8 I35 I46 I54 I61 I72 I93"/>
    <dataValidation allowBlank="1" showInputMessage="1" showErrorMessage="1" promptTitle="Actividad D.2" prompt="Desarrollar/adaptar indicadores relativos a las salvaguardas de REDD+." sqref="I14 I47 I62 I95 I104"/>
    <dataValidation allowBlank="1" showInputMessage="1" showErrorMessage="1" promptTitle="Actividad B.3" prompt="Definir los objetivos del enfoque sobre salvaguardas a nivel de país identificando los asuntos sociales y ambientales clave a nivel de país." sqref="I10 I26 I41 I103 I108 I111 I122:I124 I29"/>
    <dataValidation allowBlank="1" showInputMessage="1" showErrorMessage="1" promptTitle="Actividad B.3" prompt="Definir los objetivos del enfoque sobre salvaguardas a nivel de país identificando los asuntos sociales y ambientales clave a nivel de país." sqref="I11"/>
    <dataValidation allowBlank="1" showInputMessage="1" showErrorMessage="1" promptTitle="Actividad C.1" prompt="Analizar los vacíos de las PLR existentes." sqref="I12 I55 I105 I117 I119:I121"/>
    <dataValidation allowBlank="1" showInputMessage="1" showErrorMessage="1" promptTitle="Actividad C.2" prompt="Desarrollar nuevas PLR y/o enmendar las existentes (según sea necesario)." sqref="I13 I37 I106 I125"/>
    <dataValidation allowBlank="1" showInputMessage="1" showErrorMessage="1" promptTitle="Actividad A.5" prompt="Desarrollar las capacidades de las partes interesadas para su involucramiento en el desarrollo del enfoque sobre salvaguardas a nivel de país." sqref="I15 I25 I28 I127 I34 I44 I50 I52 I58 I113"/>
    <dataValidation allowBlank="1" showInputMessage="1" showErrorMessage="1" promptTitle="Actividad B.1" prompt="Definir arreglos institucionales y de procedimiento para el enfoque sobre salvaguardas a nivel de país." sqref="I16 I45 I60 I71"/>
    <dataValidation allowBlank="1" showInputMessage="1" showErrorMessage="1" promptTitle="Actividad B.3" prompt="Definir los objetivos del enfoque sobre salvaguardas a nivel de país identificando los asuntos sociales y ambientales clave a nivel de país." sqref="I17"/>
    <dataValidation allowBlank="1" showInputMessage="1" showErrorMessage="1" promptTitle="Actividad D.2" prompt="Desarrollar/adaptar indicadores relativos a las salvaguardas de REDD+." sqref="I9"/>
    <dataValidation allowBlank="1" showInputMessage="1" showErrorMessage="1" promptTitle="Actividades" prompt="D.1 - Analizar vacíos de los sistemas de información existentes._x000a_D.2 - Desarrollar/adaptar indicadores relativos a las salvaguardas . _x000a_D.3 - Aplicar métodos y metodologías para la recopilación de información._x000a_D.4 - Validación del enfoque metodológico." sqref="I18"/>
    <dataValidation allowBlank="1" showInputMessage="1" showErrorMessage="1" promptTitle="Actividad E.1" prompt="Desarrollar un marco para el suministro de información." sqref="I19 I39 I65 I80 I89 I97 I138"/>
    <dataValidation allowBlank="1" showInputMessage="1" showErrorMessage="1" promptTitle="Actividad E.2" prompt="Desarrollar procedimientos de garantía de calidad para la información sobre salvaguardas." sqref="I20 I66 I73 I81 I90 I98 I118"/>
    <dataValidation allowBlank="1" showInputMessage="1" showErrorMessage="1" promptTitle="Actividad E.3" prompt="Conducir un análisis y evaluación con las partes interesadas de la información sobre salvaguardas." sqref="I21 I67 I74 I77 I82 I91 I99"/>
    <dataValidation allowBlank="1" showInputMessage="1" showErrorMessage="1" promptTitle="Actividad E.4" prompt="Desarrollar un enfoque para almacenar y gestionar información sobre salvaguardas con el paso del tiempo." sqref="I22 I68 I83"/>
    <dataValidation allowBlank="1" showInputMessage="1" showErrorMessage="1" promptTitle="Actividad E.5" prompt="Compartir públicamente la información sobre cómo se están abordando y respetando las salvaguardas." sqref="I23 I100"/>
    <dataValidation allowBlank="1" showInputMessage="1" showErrorMessage="1" promptTitle="Actividades" prompt="A.1 - Llevar a cabo un ejercicio de mapeo de las partes interesadas._x000a_A.2 - Desarrollar un proceso para informar e involucrar a las partes interesadas de REDD+." sqref="I24 I27 I49 I75"/>
    <dataValidation allowBlank="1" showInputMessage="1" showErrorMessage="1" promptTitle="Actividad D.3" prompt="Aplicar métodos y metodologías para la recopilación de información." sqref="I30 I63 I84 I86:I87 I101"/>
    <dataValidation allowBlank="1" showInputMessage="1" showErrorMessage="1" promptTitle="Actividad A.1" prompt="Llevar a cabo un ejercicio de mapeo de las partes interesadas." sqref="I31"/>
    <dataValidation allowBlank="1" showInputMessage="1" showErrorMessage="1" promptTitle="Actividad A.3" prompt="Sensibilizar sobre el concepto de las salvaguardas de REDD+." sqref="I32 I56"/>
    <dataValidation allowBlank="1" showInputMessage="1" showErrorMessage="1" promptTitle="Actividad A.4" prompt="Sensibilizar sobre los riesgos y beneficios sociales y ambientales potenciales y relativos a REDD+ a nivel de país." sqref="I33 I57"/>
    <dataValidation allowBlank="1" showInputMessage="1" showErrorMessage="1" promptTitle="Actividad B.4" prompt="Desarrollar una interpretación a nivel nacional de las salvaguardas de REDD+, en forma de normas, principios o criterios (si es que así se ha decidido)." sqref="I36 I78 I114 I126"/>
    <dataValidation allowBlank="1" showInputMessage="1" showErrorMessage="1" promptTitle="Actividad D.1" prompt="Analizar vacíos de los sistemas de información existentes." sqref="I38 I42 I94 I109"/>
    <dataValidation allowBlank="1" showInputMessage="1" showErrorMessage="1" promptTitle="Actividades" prompt="A.3 - Sensibilizar sobre el concepto de las salvaguardas de REDD+._x000a_A.4 - Sensibilizar sobre los riesgos y beneficios sociales y ambientales potenciales y relativos a REDD+ a nivel de país." sqref="I40 I51 I107"/>
    <dataValidation allowBlank="1" showInputMessage="1" showErrorMessage="1" promptTitle="Actividades" prompt="B.3 - Definir los objetivos del enfoque sobre salvaguardas a nivel de país identificando los asuntos sociales y ambientales clave a nivel de país._x000a_D.2 - Desarrollar/adaptar indicadores relativos a las salvaguardas de REDD+." sqref="I43"/>
    <dataValidation allowBlank="1" showInputMessage="1" showErrorMessage="1" promptTitle="Actividad A.6" prompt="Establecer un grupo de trabajo, comité o mesa de trabajo de las múltiples partes interesadas sobre salvaguardas." sqref="I53 I59 I70"/>
    <dataValidation allowBlank="1" showInputMessage="1" showErrorMessage="1" promptTitle="Actividad D.4" prompt="Validar el enfoque metodológico para la recopilación de información sobre salvaguardas." sqref="I64 I88"/>
    <dataValidation allowBlank="1" showInputMessage="1" showErrorMessage="1" promptTitle="Actividades" prompt="A.3 - Sensibilizar sobre las salvaguardas de REDD+._x000a_A.4 - Sensibilizar sobre los riesgos y beneficios sociales y ambientales potenciales y relativos a REDD+._x000a_A.5 - Desarrollo de capacidades de las partes interesadas." sqref="I69"/>
    <dataValidation allowBlank="1" showInputMessage="1" showErrorMessage="1" promptTitle="Actividades" prompt="D.2 - Desarrollar/adaptar indicadores relativos a las salvaguardas de REDD+. _x000a_E.3 - Conducir un análisis y evaluación con las partes interesadas de la información sobre salvaguardas." sqref="I76"/>
    <dataValidation allowBlank="1" showInputMessage="1" showErrorMessage="1" promptTitle="Actividades" prompt="C.1 - Analizar los vacíos de las PLR existentes._x000a_C.2 - Desarrollar nuevas PLR y/o enmendar las existentes (según sea necesario)." sqref="I79 I102 I115"/>
    <dataValidation allowBlank="1" showInputMessage="1" showErrorMessage="1" promptTitle="Actividades" prompt="D.1 - Analizar vacíos de los sistemas de información existentes._x000a_E.1 - Desarrollar un marco para el suministro de información." sqref="I85"/>
    <dataValidation allowBlank="1" showInputMessage="1" showErrorMessage="1" promptTitle="Actividad A.6" prompt="Establecer un grupo de trabajo, comité o mesa de trabajo de las múltiples partes interesadas sobre salvaguardas." sqref="I92"/>
    <dataValidation allowBlank="1" showInputMessage="1" showErrorMessage="1" promptTitle="Actividades" prompt="D.3 - Aplicar métodos y metodologías para la recopilación de información._x000a_D.4 - Validar el enfoque metodológico para la recopilación de información sobre salvaguardas." sqref="I96"/>
    <dataValidation allowBlank="1" showInputMessage="1" showErrorMessage="1" promptTitle="Actividades" prompt="A.3 - Sensibilizar sobre el concepto de las salvaguardas de REDD+._x000a_A.4 - Sensibilizar sobre los riesgos y beneficios sociales y ambientales potenciales._x000a_C.1 - Analizar vacíos de las PLR existentes._x000a_C.2 - Desarrollar nuevas PLR y/o enmendar las existentes." sqref="I110"/>
    <dataValidation allowBlank="1" showInputMessage="1" showErrorMessage="1" promptTitle="Actividades" prompt="A.1 - Mapeo de actores pertinentes._x000a_A.2 - Realización de Consultas._x000a_A.3 - Sensibilización._x000a_A.4 - Sensibilización._x000a_A.6 - Establecimiento de un grupo de trabajo de actores._x000a_B.2 - Diseño de un proceso consultivo._x000a_D.4 - Validación del enfoque metodológico." sqref="I112"/>
    <dataValidation allowBlank="1" showInputMessage="1" showErrorMessage="1" promptTitle="Actividades" prompt="D.1 - Analizar vacíos de los sistemas de información existentes._x000a_E.4 - Desarrollar un enfoque para almacenar y gestionar información sobre salvaguardas con el paso del tiempo." sqref="I116"/>
  </dataValidations>
  <hyperlinks>
    <hyperlink ref="J136" r:id="rId3" display="https://www.forestcarbonpartnership.org/sites/forestcarbonpartnership.org/files/Documents/PDF/Aug2012/Attachment 4 grievance and redress mechanism 8-9-2012.pdf"/>
    <hyperlink ref="J137" r:id="rId4"/>
    <hyperlink ref="J9" r:id="rId5" display="http://www.unredd.net/index.php?option=com_docman&amp;task=doc_download&amp;gid=6800&amp;Itemid=53"/>
    <hyperlink ref="J10" r:id="rId6"/>
    <hyperlink ref="J11" r:id="rId7"/>
    <hyperlink ref="K11" r:id="rId8"/>
    <hyperlink ref="J14" r:id="rId9" display="http://www.unredd.net/index.php?option=com_docman&amp;task=doc_download&amp;gid=6799&amp;Itemid=53"/>
    <hyperlink ref="J15" r:id="rId10" display="http://www.unredd.net/index.php?option=com_docman&amp;task=doc_download&amp;gid=12010&amp;Itemid=53"/>
    <hyperlink ref="J24" r:id="rId11" display="http://www.unredd.net/index.php?option=com_docman&amp;task=doc_details&amp;gid=11998&amp;Itemid=53"/>
    <hyperlink ref="J27" r:id="rId12" display="http://www.unredd.net/index.php?option=com_docman&amp;task=doc_details&amp;gid=11999&amp;Itemid=53"/>
    <hyperlink ref="J30" r:id="rId13"/>
    <hyperlink ref="J31" r:id="rId14"/>
    <hyperlink ref="K31" r:id="rId15" display="http://www.imaflora.org/downloads/biblioteca/guiaREDD_espanhol_digital2.pdf"/>
    <hyperlink ref="L31" r:id="rId16" display="http://www.imaflora.org/downloads/biblioteca/guiaREDD_frances_digital2.pdf"/>
    <hyperlink ref="M31" r:id="rId17" display="http://www.imaflora.org/downloads/biblioteca/guiaREDD_portugues_digital2.pdf"/>
    <hyperlink ref="J37" r:id="rId18" display="http://www.fao.org/docrep/015/i2700t/i2700t00.pdf"/>
    <hyperlink ref="K37" r:id="rId19" display="http://www.fao.org/docrep/015/i2700t/i2700t00.pdf"/>
    <hyperlink ref="L37" r:id="rId20" display="http://www.fao.org/docrep/015/i2700t/i2700t00.pdf"/>
    <hyperlink ref="J38" r:id="rId21"/>
    <hyperlink ref="K38" r:id="rId22"/>
    <hyperlink ref="L38" r:id="rId23"/>
    <hyperlink ref="J40" r:id="rId24" display="http://www.un-redd.org/Multiple_Benefits_GIS_Mapping_Toolbox/tabid/79198/Default.aspx"/>
    <hyperlink ref="J43" r:id="rId25" display="http://www.fao.org/forestry/governance/monitoring/71390/en/"/>
    <hyperlink ref="K43" r:id="rId26" display="http://www.fao.org/forestry/governance/monitoring/71390/es/"/>
    <hyperlink ref="L43" r:id="rId27" display="http://www.fao.org/forestry/governance/monitoring/71390/fr/"/>
    <hyperlink ref="M43" r:id="rId28" display="http://www.fao.org/forestry/governance/monitoring/71390/ru/"/>
    <hyperlink ref="J44" r:id="rId29"/>
    <hyperlink ref="J48" r:id="rId30"/>
    <hyperlink ref="J51" r:id="rId31" display="http://www.tinyurl.com/redd-cra-v2"/>
    <hyperlink ref="J56" r:id="rId32" display="http://www.redd-standards.org/files/pdf/redd-docs/Standards/REDD_SES_Guidelines_Version_2_-_16_November_2012.pdf"/>
    <hyperlink ref="K56" r:id="rId33" display="http://redd-standards.org/files/REDD_SES_GuidelineV2_SPA.pdf"/>
    <hyperlink ref="L56" r:id="rId34" display="http://redd-standards.org/files/REDD_SES_Guidelines_V2_FRENCH.pdf"/>
    <hyperlink ref="M56" r:id="rId35" display="http://redd-standards.org/files/REDDSES_Guidelines_V2_PORT.pdf"/>
    <hyperlink ref="M57" r:id="rId36" display="http://redd-standards.org/files/REDD_SES_Guidelines_V2_BAHASA.pdf"/>
    <hyperlink ref="J69" r:id="rId37" display="http://redd-standards.org/files/Multistakeholder_-Information-Note-REDD-SES-ENG.pdf"/>
    <hyperlink ref="K69" r:id="rId38"/>
    <hyperlink ref="L69" r:id="rId39" display="http://redd-standards.org/files/Multistakeholder-Information-Note-REDD-SES-FRE.pdf"/>
    <hyperlink ref="M69" r:id="rId40" display="http://redd-standards.org/files/Multistakeholder-Information-Note-REDD-SES-PORT.pdf"/>
    <hyperlink ref="M70" r:id="rId41" display="http://redd-standards.org/files/Multistakeholder-Information-Note-REDD-SES-BAHASA.pdf"/>
    <hyperlink ref="J75" r:id="rId42"/>
    <hyperlink ref="J76" r:id="rId43" display="http://wocan.org/sites/drupal.wocan.org/files/Integrating Gender Into REDD%2B Safeguards Implementation in Indonesia.pdf"/>
    <hyperlink ref="J78" r:id="rId44" display="http://www.unredd.net/index.php?option=com_docman&amp;task=doc_download&amp;gid=10081&amp;Itemid=53"/>
    <hyperlink ref="M80" r:id="rId45" display="http://imc.ac.gov.br/wps/wcm/connect/c981f900422305d08282a271c3a11451/Manual_de_Monitoramento+_Sisa.pdf?MOD=AJPERES"/>
    <hyperlink ref="J84" r:id="rId46"/>
    <hyperlink ref="J85" r:id="rId47"/>
    <hyperlink ref="J92" r:id="rId48"/>
    <hyperlink ref="J102" r:id="rId49" display="http://www.unredd.net/index.php?option=com_docman&amp;task=doc_download&amp;gid=11776&amp;Itemid=53"/>
    <hyperlink ref="J103" r:id="rId50" display="http://redd-standards.org/files/REDDSES_Version_2/REDDSES_Version_2_-_10_September_2012.pdf"/>
    <hyperlink ref="K103" r:id="rId51"/>
    <hyperlink ref="L103" r:id="rId52" display="http://redd-standards.org/files/REDDSES_Version_2_-10_September_2012_FRENCH.pdf"/>
    <hyperlink ref="M103" r:id="rId53" display="http://redd-standards.org/files/pdf/redd-docs/Standards/REDDSES_Version_2_-_10_September_PORT.pdf"/>
    <hyperlink ref="M104" r:id="rId54" display="http://redd-standards.org/files/REDDSES_Version_2_BAHASA.pdf"/>
    <hyperlink ref="J105" r:id="rId55" display="http://www.vietnam-redd.org/Web/Default.aspx?tab=download&amp;zoneid=152&amp;subzone=156&amp;child=284&amp;lang=en-US"/>
    <hyperlink ref="M105" r:id="rId56" display="http://www.vietnam-redd.org/Web/Default.aspx?tab=download&amp;zoneid=159&amp;subzone=165&amp;child=283&amp;lang=vi-VN"/>
    <hyperlink ref="J107" r:id="rId57" display="http://www.unredd.net/index.php?option=com_docman&amp;task=cat_view&amp;gid=3403&amp;Itemid=53"/>
    <hyperlink ref="J110" r:id="rId58" display="http://www.un-redd.org/Launch_of_FPIC_Guidlines/tabid/105976/Default.aspx"/>
    <hyperlink ref="K110" r:id="rId59" location="Spanish" display="http://www.un-redd.org/Launch_of_FPIC_Guidlines/tabid/105976/Default.aspx - Spanish"/>
    <hyperlink ref="L110" r:id="rId60" location="French" display="http://www.un-redd.org/Launch_of_FPIC_Guidlines/tabid/105976/Default.aspx - French"/>
    <hyperlink ref="J111" r:id="rId61" display="http://www.un-redd.org/Multiple_Benefits_SEPC/tabid/54130/Default.aspx"/>
    <hyperlink ref="K111" r:id="rId62" display="http://www.un-redd.org/Multiple_Benefits_SEPC/tabid/54130/Default.aspx"/>
    <hyperlink ref="L111" r:id="rId63" display="http://www.un-redd.org/Multiple_Benefits_SEPC/tabid/54130/Default.aspx"/>
    <hyperlink ref="J112" r:id="rId64"/>
    <hyperlink ref="K112" r:id="rId65"/>
    <hyperlink ref="L112" r:id="rId66"/>
    <hyperlink ref="J113" r:id="rId67"/>
    <hyperlink ref="K113" r:id="rId68" display="http://www.undp.org/content/undp/en/home/librarypage/civil_society/a_users_guide_tocivilsocietyassessments/"/>
    <hyperlink ref="L113" r:id="rId69"/>
    <hyperlink ref="M113" r:id="rId70" display="http://www.undp.org/content/undp/en/home/librarypage/civil_society/a_users_guide_tocivilsocietyassessments/"/>
    <hyperlink ref="J114" r:id="rId71"/>
    <hyperlink ref="K114" r:id="rId72"/>
    <hyperlink ref="L114" r:id="rId73"/>
    <hyperlink ref="J118" r:id="rId74"/>
    <hyperlink ref="K119" r:id="rId75" display="http://climatelawandpolicy.com/userfiles/file/Marco Conceptual Sistema Nacional de Salvaguardas_FINAL 2014.pdf"/>
    <hyperlink ref="K120" r:id="rId76" display="http://www.alianza-mredd.org/uploads/ckfinder_files/files/Recomendaciones SIS_FINAL_feb2014.pdf"/>
    <hyperlink ref="K121" r:id="rId77" display="http://climatelawandpolicy.com/userfiles/file/Analisis marco legal e iniciativas relevantes de salvaguardas_FINAL_2014.pdf"/>
    <hyperlink ref="J122" r:id="rId78"/>
    <hyperlink ref="J123" r:id="rId79"/>
    <hyperlink ref="J124" r:id="rId80" display="https://www.forestcarbonpartnership.org/sites/forestcarbonpartnership.org/files/Documents/PDF/Aug2012/FCPF Readiness Fund Common Approach 8-9-12.pdf"/>
    <hyperlink ref="J125" r:id="rId81" display="http://www.forestcarbonpartnership.org/sites/forestcarbonpartnership.org/files/Documents/PDF/Jun2011/Attachment 1 Guidelines and generic ToR for SESA and ESMF.pdf"/>
    <hyperlink ref="J126" r:id="rId82" display="http://www.forestcarbonpartnership.org/sites/fcp/files/2013/june2013/FMT Note CF-2013-3_FCPF WB Safeguard Policies and UNFCCC REDD%2B Safeguards_FINAL.pdf"/>
    <hyperlink ref="J128" r:id="rId83" display="https://www.forestcarbonpartnership.org/sites/forestcarbonpartnership.org/files/Documents/PDF/Jan2013/Evaluating a GRM 1.3.pdf"/>
    <hyperlink ref="J127" r:id="rId84" display="https://www.forestcarbonpartnership.org/capacity-building-social-inclusion-regional-workshops"/>
    <hyperlink ref="K127" r:id="rId85" display="https://www.forestcarbonpartnership.org/capacity-building-social-inclusion-regional-workshops"/>
    <hyperlink ref="L127" r:id="rId86" display="https://www.forestcarbonpartnership.org/capacity-building-social-inclusion-regional-workshops"/>
    <hyperlink ref="J129" r:id="rId87"/>
    <hyperlink ref="J134" r:id="rId88"/>
    <hyperlink ref="K134" r:id="rId89"/>
    <hyperlink ref="L134" r:id="rId90"/>
    <hyperlink ref="M134" r:id="rId91" display="http://www.undp.org/content/undp/en/home/librarypage/poverty-reduction/inclusive_development/mainstreaming-human-rights-in-development-policies-and-programmi/"/>
    <hyperlink ref="J135" r:id="rId92"/>
    <hyperlink ref="J16" r:id="rId93"/>
    <hyperlink ref="L48" r:id="rId94"/>
    <hyperlink ref="K48" r:id="rId95"/>
    <hyperlink ref="J138" r:id="rId96"/>
    <hyperlink ref="K138" r:id="rId97"/>
    <hyperlink ref="L138" r:id="rId98"/>
    <hyperlink ref="J130:L130" r:id="rId99" display="https://www.forestcarbonpartnership.org/fcpf-templates-and-materials"/>
  </hyperlinks>
  <printOptions horizontalCentered="1"/>
  <pageMargins left="0.23622047244094491" right="0.23622047244094491" top="0.74803149606299213" bottom="0.74803149606299213" header="0.31496062992125984" footer="0.31496062992125984"/>
  <pageSetup paperSize="9" scale="55" fitToHeight="0" orientation="landscape" r:id="rId100"/>
  <headerFooter alignWithMargins="0">
    <oddHeader>&amp;LCAST&amp;CAplicación de recursos informativos&amp;R&amp;D&amp;T</oddHeader>
    <oddFooter>Page &amp;P of &amp;N</oddFooter>
  </headerFooter>
  <drawing r:id="rId1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Introducción</vt:lpstr>
      <vt:lpstr>Identificación</vt:lpstr>
      <vt:lpstr>Recursos informativos</vt:lpstr>
      <vt:lpstr>Establecimiento de prioridades</vt:lpstr>
      <vt:lpstr>Planificación</vt:lpstr>
      <vt:lpstr>Planificación(adaptada al país)</vt:lpstr>
      <vt:lpstr>Aplic. de recursos informativos</vt:lpstr>
      <vt:lpstr>'Aplic. de recursos informativos'!Print_Area</vt:lpstr>
      <vt:lpstr>'Establecimiento de prioridades'!Print_Area</vt:lpstr>
      <vt:lpstr>Identificación!Print_Area</vt:lpstr>
      <vt:lpstr>Introducción!Print_Area</vt:lpstr>
      <vt:lpstr>Planificación!Print_Area</vt:lpstr>
      <vt:lpstr>'Planificación(adaptada al país)'!Print_Area</vt:lpstr>
      <vt:lpstr>'Recursos informativos'!Print_Area</vt:lpstr>
      <vt:lpstr>'Aplic. de recursos informativos'!Print_Titles</vt:lpstr>
      <vt:lpstr>'Establecimiento de prioridades'!Print_Titles</vt:lpstr>
      <vt:lpstr>Identificación!Print_Titles</vt:lpstr>
      <vt:lpstr>Introducción!Print_Titles</vt:lpstr>
      <vt:lpstr>Planificación!Print_Titles</vt:lpstr>
      <vt:lpstr>'Planificación(adaptada al país)'!Print_Titles</vt:lpstr>
      <vt:lpstr>'Recursos informativos'!Print_Titles</vt:lpstr>
      <vt:lpstr>Test</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von Segesser</dc:creator>
  <cp:lastModifiedBy>Claudia von Segesser</cp:lastModifiedBy>
  <cp:lastPrinted>2014-03-18T11:37:54Z</cp:lastPrinted>
  <dcterms:created xsi:type="dcterms:W3CDTF">2013-08-27T10:05:08Z</dcterms:created>
  <dcterms:modified xsi:type="dcterms:W3CDTF">2015-04-03T09:15:14Z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TC019155359991</vt:lpwstr>
  </property>
</Properties>
</file>